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HAIMOVICI JUDETEANA -2024-2025\REZERVA REZULTATE JUDETEANA\REZULTATE DUPA CONTESTATII\"/>
    </mc:Choice>
  </mc:AlternateContent>
  <xr:revisionPtr revIDLastSave="0" documentId="13_ncr:1_{8662D35E-A8C0-4E48-BC1F-CC552C3DA901}" xr6:coauthVersionLast="47" xr6:coauthVersionMax="47" xr10:uidLastSave="{00000000-0000-0000-0000-000000000000}"/>
  <bookViews>
    <workbookView xWindow="4860" yWindow="2670" windowWidth="21600" windowHeight="11385" activeTab="6" xr2:uid="{00000000-000D-0000-FFFF-FFFF00000000}"/>
  </bookViews>
  <sheets>
    <sheet name="9H1" sheetId="12" r:id="rId1"/>
    <sheet name="9H2" sheetId="17" r:id="rId2"/>
    <sheet name="10H1" sheetId="13" r:id="rId3"/>
    <sheet name="10H2" sheetId="18" r:id="rId4"/>
    <sheet name="11H1" sheetId="14" r:id="rId5"/>
    <sheet name="11H2" sheetId="21" r:id="rId6"/>
    <sheet name="12H1" sheetId="15" r:id="rId7"/>
    <sheet name="12H2" sheetId="22" r:id="rId8"/>
    <sheet name="Contestatii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6" l="1"/>
  <c r="E15" i="16"/>
  <c r="E16" i="16"/>
  <c r="E17" i="16"/>
  <c r="E18" i="16"/>
  <c r="E19" i="16"/>
  <c r="E14" i="21"/>
  <c r="E13" i="21"/>
  <c r="E12" i="21"/>
  <c r="E17" i="18"/>
  <c r="E13" i="18"/>
  <c r="E18" i="18"/>
  <c r="E14" i="18"/>
  <c r="E14" i="14"/>
  <c r="E19" i="14"/>
  <c r="E13" i="14"/>
  <c r="E17" i="14"/>
  <c r="E22" i="14"/>
  <c r="E23" i="12"/>
  <c r="E18" i="12"/>
  <c r="E17" i="12"/>
  <c r="E19" i="12"/>
  <c r="E24" i="12"/>
  <c r="E25" i="12"/>
  <c r="E22" i="13"/>
  <c r="E23" i="13"/>
  <c r="E16" i="13"/>
  <c r="E13" i="13"/>
  <c r="E21" i="15"/>
  <c r="E17" i="15"/>
  <c r="E12" i="22"/>
  <c r="E19" i="15"/>
  <c r="E16" i="15"/>
  <c r="E18" i="15"/>
  <c r="E15" i="15"/>
  <c r="E14" i="15"/>
  <c r="E12" i="15"/>
  <c r="E13" i="15"/>
  <c r="E20" i="15"/>
  <c r="E15" i="21"/>
  <c r="E21" i="14"/>
  <c r="E12" i="14"/>
  <c r="E15" i="14"/>
  <c r="E18" i="14"/>
  <c r="E16" i="14"/>
  <c r="E20" i="14"/>
  <c r="E12" i="18"/>
  <c r="E15" i="18"/>
  <c r="E16" i="18"/>
  <c r="E19" i="13"/>
  <c r="E20" i="13"/>
  <c r="E12" i="13"/>
  <c r="E21" i="13"/>
  <c r="E17" i="13"/>
  <c r="E15" i="13"/>
  <c r="E18" i="13"/>
  <c r="E14" i="13"/>
  <c r="E14" i="17"/>
  <c r="E17" i="17"/>
  <c r="E20" i="17"/>
  <c r="E16" i="17"/>
  <c r="E13" i="17"/>
  <c r="E18" i="17"/>
  <c r="E12" i="17"/>
  <c r="E15" i="17"/>
  <c r="E19" i="17"/>
  <c r="E20" i="12"/>
  <c r="E16" i="12"/>
  <c r="E14" i="12"/>
  <c r="E13" i="12"/>
  <c r="E15" i="12"/>
  <c r="E22" i="12"/>
  <c r="E21" i="12"/>
  <c r="E12" i="12"/>
  <c r="E13" i="16"/>
</calcChain>
</file>

<file path=xl/sharedStrings.xml><?xml version="1.0" encoding="utf-8"?>
<sst xmlns="http://schemas.openxmlformats.org/spreadsheetml/2006/main" count="497" uniqueCount="194">
  <si>
    <t>Punctaj pb. 1</t>
  </si>
  <si>
    <t>Punctaj pb. 2</t>
  </si>
  <si>
    <t>Punctaj pb. 3</t>
  </si>
  <si>
    <t>Punctaj pb. 4</t>
  </si>
  <si>
    <t>Numele și prenumele elevului</t>
  </si>
  <si>
    <t>C.N. "Gheorghe Șincai"</t>
  </si>
  <si>
    <t>C. N. „Dragoș Vodă"</t>
  </si>
  <si>
    <t>C Ec. „Nicolae Titulescu”</t>
  </si>
  <si>
    <t>Colegiul Tehnic ,,G. Barițiu,,</t>
  </si>
  <si>
    <t>Liceul Borșa</t>
  </si>
  <si>
    <t>C Ec. „N. Titulescu”</t>
  </si>
  <si>
    <t>L. T. „Petru Rareș”</t>
  </si>
  <si>
    <t>L. Teologic Penticostal</t>
  </si>
  <si>
    <t>C. T. ,,G. Barițiu"</t>
  </si>
  <si>
    <t>L T. ”Bogdan Vodă”</t>
  </si>
  <si>
    <t>C. T. ,,G. Barițiu</t>
  </si>
  <si>
    <t>C. Ec. „N. Titulescu”</t>
  </si>
  <si>
    <t>L. T. Németh László</t>
  </si>
  <si>
    <t>MM</t>
  </si>
  <si>
    <t>C. T. “Anghel Saligny”</t>
  </si>
  <si>
    <t>C.T. ,,G. Barițiu"</t>
  </si>
  <si>
    <t>L.T.A. ,,A. Berinde"</t>
  </si>
  <si>
    <t>H1</t>
  </si>
  <si>
    <t>H2</t>
  </si>
  <si>
    <t>CONCURSUL NAȚIONAL ALDOLF HAIMOVICI</t>
  </si>
  <si>
    <t>Județul MM</t>
  </si>
  <si>
    <t>REZULTATE   CONTESTAȚII</t>
  </si>
  <si>
    <t>MURA HANNA GLORIA</t>
  </si>
  <si>
    <t>BÂRSAN LAURA</t>
  </si>
  <si>
    <t>BERCIU MATEI</t>
  </si>
  <si>
    <t>SABOU ALESSIA IOANA</t>
  </si>
  <si>
    <t>BUCIUMAN ADRIANA</t>
  </si>
  <si>
    <t>TECAR VIORELIA MAGDALENA</t>
  </si>
  <si>
    <t>MURA CLARA NOEMI</t>
  </si>
  <si>
    <t>MANU DRAGOȘ</t>
  </si>
  <si>
    <t>BUDU ALEXANDRU</t>
  </si>
  <si>
    <t>MAN ELISEI</t>
  </si>
  <si>
    <t>MARCEAN ALEXANDRU</t>
  </si>
  <si>
    <t>CONCURSUL NAȚIONAL DE MATEMATICĂ APLICATĂ „ ALDOLF HAIMOVICI”</t>
  </si>
  <si>
    <t>MM_AH9001</t>
  </si>
  <si>
    <t>MM_AH9002</t>
  </si>
  <si>
    <t>MM_AH9003</t>
  </si>
  <si>
    <t>MM_AH9004</t>
  </si>
  <si>
    <t>MM_AH9005</t>
  </si>
  <si>
    <t>MM_AH9006</t>
  </si>
  <si>
    <t>MM_AH9007</t>
  </si>
  <si>
    <t>MM_AH9008</t>
  </si>
  <si>
    <t>MM_AH9010</t>
  </si>
  <si>
    <t>MM_AH9011</t>
  </si>
  <si>
    <t>MM_AH9012</t>
  </si>
  <si>
    <t>MM_AH9013</t>
  </si>
  <si>
    <t>MM_AH9014</t>
  </si>
  <si>
    <t>MM_AH9015</t>
  </si>
  <si>
    <t>MM_AH9016</t>
  </si>
  <si>
    <t>MM_AH9017</t>
  </si>
  <si>
    <t>MM_AH9018</t>
  </si>
  <si>
    <t>MM_AH9019</t>
  </si>
  <si>
    <t>BOROTA MAIA</t>
  </si>
  <si>
    <t>CLASA a IX-a</t>
  </si>
  <si>
    <t>CLASA a X-a</t>
  </si>
  <si>
    <t>CLASA a XII-a</t>
  </si>
  <si>
    <t>CLASA a XI-a</t>
  </si>
  <si>
    <t>COD</t>
  </si>
  <si>
    <t>Nume și prenume elev</t>
  </si>
  <si>
    <t>Punctaj final</t>
  </si>
  <si>
    <t>Punctaj Pb. 1</t>
  </si>
  <si>
    <t>Cls.</t>
  </si>
  <si>
    <t>Nota contestație</t>
  </si>
  <si>
    <t>Nota finală</t>
  </si>
  <si>
    <t>Punctaj Pb. 2</t>
  </si>
  <si>
    <t>Punctaj Pb. 3</t>
  </si>
  <si>
    <t>Punctaj Pb. 4</t>
  </si>
  <si>
    <t>Profil</t>
  </si>
  <si>
    <t>Clasa</t>
  </si>
  <si>
    <t>Județ</t>
  </si>
  <si>
    <t>Punctaj final general obținut la etapa județeană</t>
  </si>
  <si>
    <t>Inspector școlar,</t>
  </si>
  <si>
    <t>HALASZ IULIA</t>
  </si>
  <si>
    <t>PODINĂ FILIP VASILE</t>
  </si>
  <si>
    <t>TĂTAR GEORGIANA MARIA</t>
  </si>
  <si>
    <t>KOLLAR KARINA CRISTINA</t>
  </si>
  <si>
    <t>MARC CARLA BRIANA</t>
  </si>
  <si>
    <t>SHIMAN DASTIN</t>
  </si>
  <si>
    <t>MUREȘAN DENIS CODRUȚ</t>
  </si>
  <si>
    <t>CONȚIU DARIA SELINA</t>
  </si>
  <si>
    <t>COSMA TANIA MARIA</t>
  </si>
  <si>
    <t>POPESCU CRISTIAN</t>
  </si>
  <si>
    <t>COSTIN EDUARDO</t>
  </si>
  <si>
    <t>BOJAN ARIANA</t>
  </si>
  <si>
    <t>BUDU DANIEL</t>
  </si>
  <si>
    <t>BRÂNDUȘAN LAURENȚIU</t>
  </si>
  <si>
    <t>JENEI SZILVIA</t>
  </si>
  <si>
    <t xml:space="preserve">PAȘCA LARISA </t>
  </si>
  <si>
    <t>SABO EDINA NOEMI</t>
  </si>
  <si>
    <t>STANCIU GABRIEL</t>
  </si>
  <si>
    <t>PAȘCU ELENA-MARIA</t>
  </si>
  <si>
    <t>TIFOR ANA</t>
  </si>
  <si>
    <t>KOZMA IRIS</t>
  </si>
  <si>
    <t>MOLDOVAN GABRIEL</t>
  </si>
  <si>
    <t>MAIER PRODAN RĂZVAN</t>
  </si>
  <si>
    <t>MUREȘAN ALEXANDRU</t>
  </si>
  <si>
    <t>RANYAK LAURA-EVA</t>
  </si>
  <si>
    <t>TALPOȘ C. BOGDAN IONUȚ</t>
  </si>
  <si>
    <t>TOIE ESTERA DEBORA</t>
  </si>
  <si>
    <t>SZESZAK BALAJ</t>
  </si>
  <si>
    <t>DENEȘ CIPRIANA DARIA ANAMARIA</t>
  </si>
  <si>
    <t>POP RAUL IOAN</t>
  </si>
  <si>
    <t>MIHALI  PAULINA</t>
  </si>
  <si>
    <t>TIMIŞ  MARIA</t>
  </si>
  <si>
    <t>BILICI MIHAI</t>
  </si>
  <si>
    <t>MESEȘAN CRISTIAN MIRCEA</t>
  </si>
  <si>
    <t>PAȘCA SEBASTIAN</t>
  </si>
  <si>
    <t>NECHIT N. LUCA ȘTEFAN</t>
  </si>
  <si>
    <t>PAȘCU GABRIELA</t>
  </si>
  <si>
    <t>BENEDEK NIKOLETA-ILDIKO</t>
  </si>
  <si>
    <t>MÎNDRUȚ ALEXANDRA</t>
  </si>
  <si>
    <t>SĂPLĂCAN MIHAI CONSTANTIN</t>
  </si>
  <si>
    <t>MICULAICIUC IOAN MARIAN</t>
  </si>
  <si>
    <t>CĂLINA DARIANA MIHAELA</t>
  </si>
  <si>
    <t>LĂPUȘEAN DANIELA</t>
  </si>
  <si>
    <t>ȘLEAM DENISA</t>
  </si>
  <si>
    <t>MIHALCA ANTONIO</t>
  </si>
  <si>
    <t>IANOȘ SEBASTIAN</t>
  </si>
  <si>
    <t>SÎNCEAN ROXANA</t>
  </si>
  <si>
    <t>JULEȘTEN CĂLIN</t>
  </si>
  <si>
    <t>CÎMPEAN V. I. IOAN DAVID VASILE</t>
  </si>
  <si>
    <t>ŞTEŢCO PAULINA</t>
  </si>
  <si>
    <t>BUD NATANAEL</t>
  </si>
  <si>
    <t>CIURDAȘ ABIGAIL</t>
  </si>
  <si>
    <t>CĂLĂUZ MARIAN</t>
  </si>
  <si>
    <t>ȘTIMPAR RAREȘ</t>
  </si>
  <si>
    <t>Etapa județeană, 8 martie 2025</t>
  </si>
  <si>
    <t>Coloană1</t>
  </si>
  <si>
    <t>Coloană2</t>
  </si>
  <si>
    <t>Nota finală4</t>
  </si>
  <si>
    <t>Nota contestație5</t>
  </si>
  <si>
    <t>Nota finală6</t>
  </si>
  <si>
    <t>Nota contestație7</t>
  </si>
  <si>
    <t>Nota finală8</t>
  </si>
  <si>
    <t>Coloană9</t>
  </si>
  <si>
    <t>Coloană10</t>
  </si>
  <si>
    <t>Nota contestație2</t>
  </si>
  <si>
    <t>MM_AH9020</t>
  </si>
  <si>
    <t>MM_AH9021</t>
  </si>
  <si>
    <t>MM_AH9022</t>
  </si>
  <si>
    <t>MM_AH9023</t>
  </si>
  <si>
    <t>MM_AH9024</t>
  </si>
  <si>
    <t>MM_AH1106</t>
  </si>
  <si>
    <t>MM_AH1112</t>
  </si>
  <si>
    <t>MM_AH1108</t>
  </si>
  <si>
    <t>MM_AH1109</t>
  </si>
  <si>
    <t>MM_AH1110</t>
  </si>
  <si>
    <t>MM_AH1111</t>
  </si>
  <si>
    <t>MM_AH1107</t>
  </si>
  <si>
    <t>MM_AH1105</t>
  </si>
  <si>
    <t>MM_AH1113</t>
  </si>
  <si>
    <t>MM_AH1114</t>
  </si>
  <si>
    <t>MM_AH1115</t>
  </si>
  <si>
    <t>MM_AH1101</t>
  </si>
  <si>
    <t>MM_AH1102</t>
  </si>
  <si>
    <t>MM_AH1103</t>
  </si>
  <si>
    <t>MM_AH1104</t>
  </si>
  <si>
    <t>MM_AH1205</t>
  </si>
  <si>
    <t>MM_AH1204</t>
  </si>
  <si>
    <t>MM_AH1206</t>
  </si>
  <si>
    <t>MM_AH1207</t>
  </si>
  <si>
    <t>MM_AH1201</t>
  </si>
  <si>
    <t>MM_AH1202</t>
  </si>
  <si>
    <t>MM_AH1203</t>
  </si>
  <si>
    <t>NEAMȚ ANDREI CĂTĂLIN</t>
  </si>
  <si>
    <t>MM_AH1208</t>
  </si>
  <si>
    <t>MM_AH1209</t>
  </si>
  <si>
    <t>MM_AH1210</t>
  </si>
  <si>
    <t>MM_AH1016</t>
  </si>
  <si>
    <t>MM_AH1017</t>
  </si>
  <si>
    <t>MM_AH1011</t>
  </si>
  <si>
    <t>MM_AH1015</t>
  </si>
  <si>
    <t>MM_AH1018</t>
  </si>
  <si>
    <t>BOBOSAN TUDOR-ANDREI</t>
  </si>
  <si>
    <t>MM_AH1019</t>
  </si>
  <si>
    <t>MM_AH1005</t>
  </si>
  <si>
    <t>MM_AH1006</t>
  </si>
  <si>
    <t>MM_AH1004</t>
  </si>
  <si>
    <t>MM_AH1001</t>
  </si>
  <si>
    <t>MM_AH1007</t>
  </si>
  <si>
    <t>MM_AH1008</t>
  </si>
  <si>
    <t>MM_AH1009</t>
  </si>
  <si>
    <t>MM_AH1002</t>
  </si>
  <si>
    <t>MM_AH1003</t>
  </si>
  <si>
    <t>MM_AH1013</t>
  </si>
  <si>
    <t>MM_AH1014</t>
  </si>
  <si>
    <t>MM_AH1010</t>
  </si>
  <si>
    <t>MAIER-PRODAN S. RAZVAN</t>
  </si>
  <si>
    <t>LĂPUȘAN DANIELA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</si>
</sst>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92">
    <xf numFmtId="0" fontId="0" fillId="0" borderId="0" xfId="0"/>
    <xf numFmtId="1" fontId="0" fillId="0" borderId="0" xfId="0" applyNumberFormat="1" applyAlignment="1">
      <alignment horizontal="center" vertical="center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0" fillId="0" borderId="1" xfId="0" applyBorder="1"/>
    <xf numFmtId="0" fontId="3" fillId="0" borderId="1" xfId="0" applyFont="1" applyBorder="1"/>
    <xf numFmtId="0" fontId="9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15" fillId="0" borderId="0" xfId="0" applyFont="1"/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4" fillId="0" borderId="0" xfId="0" applyFont="1"/>
    <xf numFmtId="0" fontId="17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/>
    <xf numFmtId="0" fontId="9" fillId="0" borderId="1" xfId="0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0" xfId="0" applyFont="1"/>
    <xf numFmtId="0" fontId="12" fillId="0" borderId="1" xfId="0" applyFont="1" applyBorder="1"/>
    <xf numFmtId="0" fontId="14" fillId="0" borderId="1" xfId="0" applyFont="1" applyBorder="1"/>
    <xf numFmtId="0" fontId="11" fillId="0" borderId="1" xfId="0" applyFont="1" applyBorder="1"/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0" fillId="3" borderId="0" xfId="0" applyFill="1" applyAlignment="1">
      <alignment horizontal="centerContinuous"/>
    </xf>
    <xf numFmtId="0" fontId="9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0" fontId="9" fillId="0" borderId="8" xfId="0" applyFont="1" applyBorder="1"/>
    <xf numFmtId="0" fontId="0" fillId="0" borderId="8" xfId="0" applyBorder="1"/>
    <xf numFmtId="0" fontId="9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9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6" fillId="0" borderId="8" xfId="0" applyFont="1" applyBorder="1"/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12" fillId="0" borderId="8" xfId="0" applyFont="1" applyBorder="1"/>
    <xf numFmtId="0" fontId="3" fillId="0" borderId="8" xfId="0" applyFont="1" applyBorder="1" applyAlignment="1">
      <alignment vertical="top" wrapText="1"/>
    </xf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9" fillId="0" borderId="8" xfId="0" applyFont="1" applyBorder="1" applyAlignment="1">
      <alignment horizontal="left" vertical="center"/>
    </xf>
    <xf numFmtId="1" fontId="10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/>
    <xf numFmtId="0" fontId="8" fillId="0" borderId="8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B11:M25" totalsRowShown="0" headerRowDxfId="148" headerRowBorderDxfId="147" tableBorderDxfId="146" totalsRowBorderDxfId="145">
  <autoFilter ref="B11:M25" xr:uid="{00000000-0009-0000-0100-000001000000}"/>
  <sortState xmlns:xlrd2="http://schemas.microsoft.com/office/spreadsheetml/2017/richdata2" ref="B12:M25">
    <sortCondition descending="1" ref="E12:E25"/>
  </sortState>
  <tableColumns count="12">
    <tableColumn id="1" xr3:uid="{00000000-0010-0000-0000-000001000000}" name="COD" dataDxfId="144"/>
    <tableColumn id="2" xr3:uid="{00000000-0010-0000-0000-000002000000}" name="Numele și prenumele elevului" dataDxfId="143"/>
    <tableColumn id="3" xr3:uid="{00000000-0010-0000-0000-000003000000}" name="Clasa" dataDxfId="142"/>
    <tableColumn id="4" xr3:uid="{00000000-0010-0000-0000-000004000000}" name="Punctaj final general obținut la etapa județeană" dataDxfId="141"/>
    <tableColumn id="5" xr3:uid="{00000000-0010-0000-0000-000005000000}" name="Punctaj pb. 1" dataDxfId="140"/>
    <tableColumn id="6" xr3:uid="{00000000-0010-0000-0000-000006000000}" name="Punctaj pb. 2" dataDxfId="139"/>
    <tableColumn id="7" xr3:uid="{00000000-0010-0000-0000-000007000000}" name="Punctaj pb. 3" dataDxfId="138"/>
    <tableColumn id="8" xr3:uid="{00000000-0010-0000-0000-000008000000}" name="Punctaj pb. 4" dataDxfId="137"/>
    <tableColumn id="9" xr3:uid="{00000000-0010-0000-0000-000009000000}" name="Coloană1" dataDxfId="136"/>
    <tableColumn id="10" xr3:uid="{00000000-0010-0000-0000-00000A000000}" name="Coloană2" dataDxfId="135"/>
    <tableColumn id="11" xr3:uid="{00000000-0010-0000-0000-00000B000000}" name="Județ" dataDxfId="134"/>
    <tableColumn id="12" xr3:uid="{00000000-0010-0000-0000-00000C000000}" name="Profil" dataDxfId="13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2" displayName="Tabel2" ref="B11:M20" totalsRowShown="0" headerRowDxfId="132" headerRowBorderDxfId="131" tableBorderDxfId="130" totalsRowBorderDxfId="129">
  <autoFilter ref="B11:M20" xr:uid="{00000000-0009-0000-0100-000002000000}"/>
  <sortState xmlns:xlrd2="http://schemas.microsoft.com/office/spreadsheetml/2017/richdata2" ref="B12:M20">
    <sortCondition descending="1" ref="E12:E20"/>
  </sortState>
  <tableColumns count="12">
    <tableColumn id="1" xr3:uid="{00000000-0010-0000-0100-000001000000}" name="COD" dataDxfId="128"/>
    <tableColumn id="2" xr3:uid="{00000000-0010-0000-0100-000002000000}" name="Numele și prenumele elevului"/>
    <tableColumn id="3" xr3:uid="{00000000-0010-0000-0100-000003000000}" name="Clasa" dataDxfId="127" dataCellStyle="Normal 2"/>
    <tableColumn id="4" xr3:uid="{00000000-0010-0000-0100-000004000000}" name="Punctaj final general obținut la etapa județeană" dataDxfId="126">
      <calculatedColumnFormula>SUM(F12:I12)</calculatedColumnFormula>
    </tableColumn>
    <tableColumn id="5" xr3:uid="{00000000-0010-0000-0100-000005000000}" name="Punctaj pb. 1" dataDxfId="125"/>
    <tableColumn id="6" xr3:uid="{00000000-0010-0000-0100-000006000000}" name="Punctaj pb. 2" dataDxfId="124"/>
    <tableColumn id="7" xr3:uid="{00000000-0010-0000-0100-000007000000}" name="Punctaj pb. 3" dataDxfId="123"/>
    <tableColumn id="8" xr3:uid="{00000000-0010-0000-0100-000008000000}" name="Punctaj pb. 4" dataDxfId="122"/>
    <tableColumn id="9" xr3:uid="{00000000-0010-0000-0100-000009000000}" name="Coloană1" dataDxfId="121"/>
    <tableColumn id="10" xr3:uid="{00000000-0010-0000-0100-00000A000000}" name="Coloană2" dataDxfId="120" dataCellStyle="Normal 2"/>
    <tableColumn id="11" xr3:uid="{00000000-0010-0000-0100-00000B000000}" name="Județ" dataDxfId="119"/>
    <tableColumn id="12" xr3:uid="{00000000-0010-0000-0100-00000C000000}" name="Profil" dataDxfId="118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3" displayName="Tabel3" ref="B11:M23" totalsRowShown="0" headerRowDxfId="117" headerRowBorderDxfId="116" tableBorderDxfId="115" totalsRowBorderDxfId="114">
  <autoFilter ref="B11:M23" xr:uid="{00000000-0009-0000-0100-000003000000}"/>
  <sortState xmlns:xlrd2="http://schemas.microsoft.com/office/spreadsheetml/2017/richdata2" ref="B12:M23">
    <sortCondition descending="1" ref="E12:E23"/>
  </sortState>
  <tableColumns count="12">
    <tableColumn id="1" xr3:uid="{00000000-0010-0000-0200-000001000000}" name="COD" dataDxfId="113"/>
    <tableColumn id="2" xr3:uid="{00000000-0010-0000-0200-000002000000}" name="Numele și prenumele elevului" dataDxfId="112"/>
    <tableColumn id="3" xr3:uid="{00000000-0010-0000-0200-000003000000}" name="Clasa" dataDxfId="111"/>
    <tableColumn id="4" xr3:uid="{00000000-0010-0000-0200-000004000000}" name="Punctaj final general obținut la etapa județeană" dataDxfId="110"/>
    <tableColumn id="5" xr3:uid="{00000000-0010-0000-0200-000005000000}" name="Punctaj pb. 1" dataDxfId="109"/>
    <tableColumn id="6" xr3:uid="{00000000-0010-0000-0200-000006000000}" name="Punctaj pb. 2" dataDxfId="108"/>
    <tableColumn id="7" xr3:uid="{00000000-0010-0000-0200-000007000000}" name="Punctaj pb. 3" dataDxfId="107"/>
    <tableColumn id="8" xr3:uid="{00000000-0010-0000-0200-000008000000}" name="Punctaj pb. 4" dataDxfId="106"/>
    <tableColumn id="9" xr3:uid="{00000000-0010-0000-0200-000009000000}" name="Coloană1" dataDxfId="105"/>
    <tableColumn id="10" xr3:uid="{00000000-0010-0000-0200-00000A000000}" name="Coloană2" dataDxfId="104"/>
    <tableColumn id="11" xr3:uid="{00000000-0010-0000-0200-00000B000000}" name="Județ" dataDxfId="103"/>
    <tableColumn id="12" xr3:uid="{00000000-0010-0000-0200-00000C000000}" name="Profil" dataDxfId="10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4" displayName="Tabel4" ref="B11:M18" totalsRowShown="0" headerRowDxfId="101" headerRowBorderDxfId="100" tableBorderDxfId="99" totalsRowBorderDxfId="98">
  <autoFilter ref="B11:M18" xr:uid="{00000000-0009-0000-0100-000004000000}"/>
  <sortState xmlns:xlrd2="http://schemas.microsoft.com/office/spreadsheetml/2017/richdata2" ref="B12:M18">
    <sortCondition descending="1" ref="E12:E18"/>
  </sortState>
  <tableColumns count="12">
    <tableColumn id="1" xr3:uid="{00000000-0010-0000-0300-000001000000}" name="COD" dataDxfId="97"/>
    <tableColumn id="2" xr3:uid="{00000000-0010-0000-0300-000002000000}" name="Numele și prenumele elevului"/>
    <tableColumn id="3" xr3:uid="{00000000-0010-0000-0300-000003000000}" name="Clasa" dataDxfId="96"/>
    <tableColumn id="4" xr3:uid="{00000000-0010-0000-0300-000004000000}" name="Punctaj final general obținut la etapa județeană" dataDxfId="95"/>
    <tableColumn id="5" xr3:uid="{00000000-0010-0000-0300-000005000000}" name="Punctaj pb. 1" dataDxfId="94"/>
    <tableColumn id="6" xr3:uid="{00000000-0010-0000-0300-000006000000}" name="Punctaj pb. 2" dataDxfId="93"/>
    <tableColumn id="7" xr3:uid="{00000000-0010-0000-0300-000007000000}" name="Punctaj pb. 3" dataDxfId="92"/>
    <tableColumn id="8" xr3:uid="{00000000-0010-0000-0300-000008000000}" name="Punctaj pb. 4" dataDxfId="91"/>
    <tableColumn id="9" xr3:uid="{00000000-0010-0000-0300-000009000000}" name="Coloană1" dataDxfId="90"/>
    <tableColumn id="10" xr3:uid="{00000000-0010-0000-0300-00000A000000}" name="Coloană2" dataDxfId="89"/>
    <tableColumn id="11" xr3:uid="{00000000-0010-0000-0300-00000B000000}" name="Județ" dataDxfId="88"/>
    <tableColumn id="12" xr3:uid="{00000000-0010-0000-0300-00000C000000}" name="Profil" dataDxfId="87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5" displayName="Tabel5" ref="B11:M22" totalsRowShown="0" headerRowDxfId="86" headerRowBorderDxfId="85" tableBorderDxfId="84" totalsRowBorderDxfId="83">
  <autoFilter ref="B11:M22" xr:uid="{00000000-0009-0000-0100-000005000000}"/>
  <sortState xmlns:xlrd2="http://schemas.microsoft.com/office/spreadsheetml/2017/richdata2" ref="B12:M22">
    <sortCondition descending="1" ref="E12:E22"/>
  </sortState>
  <tableColumns count="12">
    <tableColumn id="1" xr3:uid="{00000000-0010-0000-0400-000001000000}" name="COD" dataDxfId="82"/>
    <tableColumn id="2" xr3:uid="{00000000-0010-0000-0400-000002000000}" name="Numele și prenumele elevului" dataDxfId="81"/>
    <tableColumn id="3" xr3:uid="{00000000-0010-0000-0400-000003000000}" name="Clasa" dataDxfId="80"/>
    <tableColumn id="4" xr3:uid="{00000000-0010-0000-0400-000004000000}" name="Punctaj final general obținut la etapa județeană" dataDxfId="79"/>
    <tableColumn id="5" xr3:uid="{00000000-0010-0000-0400-000005000000}" name="Punctaj pb. 1" dataDxfId="78"/>
    <tableColumn id="6" xr3:uid="{00000000-0010-0000-0400-000006000000}" name="Punctaj pb. 2" dataDxfId="77"/>
    <tableColumn id="7" xr3:uid="{00000000-0010-0000-0400-000007000000}" name="Punctaj pb. 3" dataDxfId="76"/>
    <tableColumn id="8" xr3:uid="{00000000-0010-0000-0400-000008000000}" name="Punctaj pb. 4" dataDxfId="75"/>
    <tableColumn id="9" xr3:uid="{00000000-0010-0000-0400-000009000000}" name="Coloană1" dataDxfId="74"/>
    <tableColumn id="10" xr3:uid="{00000000-0010-0000-0400-00000A000000}" name="Coloană2" dataDxfId="73"/>
    <tableColumn id="11" xr3:uid="{00000000-0010-0000-0400-00000B000000}" name="Județ" dataDxfId="72"/>
    <tableColumn id="12" xr3:uid="{00000000-0010-0000-0400-00000C000000}" name="Profil" dataDxfId="71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6" displayName="Tabel6" ref="B11:M15" totalsRowShown="0" headerRowDxfId="70" headerRowBorderDxfId="69" tableBorderDxfId="68" totalsRowBorderDxfId="67">
  <autoFilter ref="B11:M15" xr:uid="{00000000-0009-0000-0100-000006000000}"/>
  <sortState xmlns:xlrd2="http://schemas.microsoft.com/office/spreadsheetml/2017/richdata2" ref="B12:M15">
    <sortCondition descending="1" ref="E12:E15"/>
  </sortState>
  <tableColumns count="12">
    <tableColumn id="1" xr3:uid="{00000000-0010-0000-0500-000001000000}" name="COD" dataDxfId="66"/>
    <tableColumn id="2" xr3:uid="{00000000-0010-0000-0500-000002000000}" name="Numele și prenumele elevului"/>
    <tableColumn id="3" xr3:uid="{00000000-0010-0000-0500-000003000000}" name="Clasa" dataDxfId="65"/>
    <tableColumn id="4" xr3:uid="{00000000-0010-0000-0500-000004000000}" name="Punctaj final general obținut la etapa județeană" dataDxfId="64">
      <calculatedColumnFormula>SUM(F12:I12)</calculatedColumnFormula>
    </tableColumn>
    <tableColumn id="5" xr3:uid="{00000000-0010-0000-0500-000005000000}" name="Punctaj pb. 1" dataDxfId="63"/>
    <tableColumn id="6" xr3:uid="{00000000-0010-0000-0500-000006000000}" name="Punctaj pb. 2" dataDxfId="62"/>
    <tableColumn id="7" xr3:uid="{00000000-0010-0000-0500-000007000000}" name="Punctaj pb. 3" dataDxfId="61"/>
    <tableColumn id="8" xr3:uid="{00000000-0010-0000-0500-000008000000}" name="Punctaj pb. 4" dataDxfId="60"/>
    <tableColumn id="9" xr3:uid="{00000000-0010-0000-0500-000009000000}" name="Coloană1" dataDxfId="59"/>
    <tableColumn id="10" xr3:uid="{00000000-0010-0000-0500-00000A000000}" name="Coloană2" dataDxfId="58"/>
    <tableColumn id="11" xr3:uid="{00000000-0010-0000-0500-00000B000000}" name="Județ" dataDxfId="57"/>
    <tableColumn id="12" xr3:uid="{00000000-0010-0000-0500-00000C000000}" name="Profil" dataDxfId="56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7" displayName="Tabel7" ref="B11:M21" totalsRowShown="0" headerRowDxfId="55" headerRowBorderDxfId="54" tableBorderDxfId="53" totalsRowBorderDxfId="52">
  <autoFilter ref="B11:M21" xr:uid="{00000000-0009-0000-0100-000007000000}"/>
  <sortState xmlns:xlrd2="http://schemas.microsoft.com/office/spreadsheetml/2017/richdata2" ref="B12:M21">
    <sortCondition descending="1" ref="E12:E21"/>
  </sortState>
  <tableColumns count="12">
    <tableColumn id="1" xr3:uid="{00000000-0010-0000-0600-000001000000}" name="COD" dataDxfId="51"/>
    <tableColumn id="2" xr3:uid="{00000000-0010-0000-0600-000002000000}" name="Numele și prenumele elevului"/>
    <tableColumn id="3" xr3:uid="{00000000-0010-0000-0600-000003000000}" name="Clasa" dataDxfId="50"/>
    <tableColumn id="4" xr3:uid="{00000000-0010-0000-0600-000004000000}" name="Punctaj final general obținut la etapa județeană" dataDxfId="49"/>
    <tableColumn id="5" xr3:uid="{00000000-0010-0000-0600-000005000000}" name="Punctaj pb. 1" dataDxfId="48"/>
    <tableColumn id="6" xr3:uid="{00000000-0010-0000-0600-000006000000}" name="Punctaj pb. 2" dataDxfId="47"/>
    <tableColumn id="7" xr3:uid="{00000000-0010-0000-0600-000007000000}" name="Punctaj pb. 3" dataDxfId="46"/>
    <tableColumn id="8" xr3:uid="{00000000-0010-0000-0600-000008000000}" name="Punctaj pb. 4" dataDxfId="45"/>
    <tableColumn id="9" xr3:uid="{00000000-0010-0000-0600-000009000000}" name="Coloană1" dataDxfId="44"/>
    <tableColumn id="10" xr3:uid="{00000000-0010-0000-0600-00000A000000}" name="Coloană2" dataDxfId="43"/>
    <tableColumn id="11" xr3:uid="{00000000-0010-0000-0600-00000B000000}" name="Județ" dataDxfId="42"/>
    <tableColumn id="12" xr3:uid="{00000000-0010-0000-0600-00000C000000}" name="Profil" dataDxfId="41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8" displayName="Tabel8" ref="B11:M12" totalsRowShown="0" headerRowDxfId="40" headerRowBorderDxfId="39" tableBorderDxfId="38" totalsRowBorderDxfId="37">
  <autoFilter ref="B11:M12" xr:uid="{00000000-0009-0000-0100-000008000000}"/>
  <tableColumns count="12">
    <tableColumn id="1" xr3:uid="{00000000-0010-0000-0700-000001000000}" name="COD" dataDxfId="36"/>
    <tableColumn id="2" xr3:uid="{00000000-0010-0000-0700-000002000000}" name="Numele și prenumele elevului" dataDxfId="35"/>
    <tableColumn id="3" xr3:uid="{00000000-0010-0000-0700-000003000000}" name="Clasa" dataDxfId="34"/>
    <tableColumn id="4" xr3:uid="{00000000-0010-0000-0700-000004000000}" name="Punctaj final general obținut la etapa județeană" dataDxfId="33">
      <calculatedColumnFormula>SUM(F12:I12)</calculatedColumnFormula>
    </tableColumn>
    <tableColumn id="5" xr3:uid="{00000000-0010-0000-0700-000005000000}" name="Punctaj pb. 1" dataDxfId="32"/>
    <tableColumn id="6" xr3:uid="{00000000-0010-0000-0700-000006000000}" name="Punctaj pb. 2" dataDxfId="31"/>
    <tableColumn id="7" xr3:uid="{00000000-0010-0000-0700-000007000000}" name="Punctaj pb. 3" dataDxfId="30"/>
    <tableColumn id="8" xr3:uid="{00000000-0010-0000-0700-000008000000}" name="Punctaj pb. 4" dataDxfId="29"/>
    <tableColumn id="9" xr3:uid="{00000000-0010-0000-0700-000009000000}" name="Coloană1" dataDxfId="28"/>
    <tableColumn id="10" xr3:uid="{00000000-0010-0000-0700-00000A000000}" name="Coloană2" dataDxfId="27"/>
    <tableColumn id="11" xr3:uid="{00000000-0010-0000-0700-00000B000000}" name="Județ" dataDxfId="26"/>
    <tableColumn id="12" xr3:uid="{00000000-0010-0000-0700-00000C000000}" name="Profil" dataDxfId="25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el9" displayName="Tabel9" ref="B12:V20" totalsRowShown="0" headerRowDxfId="24" headerRowBorderDxfId="23" tableBorderDxfId="22" totalsRowBorderDxfId="21">
  <autoFilter ref="B12:V20" xr:uid="{00000000-0009-0000-0100-000009000000}"/>
  <tableColumns count="21">
    <tableColumn id="1" xr3:uid="{00000000-0010-0000-0800-000001000000}" name="COD" dataDxfId="20"/>
    <tableColumn id="2" xr3:uid="{00000000-0010-0000-0800-000002000000}" name="Nume și prenume elev" dataDxfId="19"/>
    <tableColumn id="3" xr3:uid="{00000000-0010-0000-0800-000003000000}" name="Cls." dataDxfId="18"/>
    <tableColumn id="4" xr3:uid="{00000000-0010-0000-0800-000004000000}" name="Punctaj final" dataDxfId="17">
      <calculatedColumnFormula>SUM(H13,M13,P13,S13)</calculatedColumnFormula>
    </tableColumn>
    <tableColumn id="5" xr3:uid="{00000000-0010-0000-0800-000005000000}" name="Punctaj Pb. 1" dataDxfId="16"/>
    <tableColumn id="6" xr3:uid="{00000000-0010-0000-0800-000006000000}" name="Nota contestație" dataDxfId="15"/>
    <tableColumn id="7" xr3:uid="{00000000-0010-0000-0800-000007000000}" name="Nota finală" dataDxfId="14"/>
    <tableColumn id="8" xr3:uid="{00000000-0010-0000-0800-000008000000}" name="Punctaj Pb. 2" dataDxfId="13"/>
    <tableColumn id="9" xr3:uid="{00000000-0010-0000-0800-000009000000}" name="Coloană1" dataDxfId="12"/>
    <tableColumn id="10" xr3:uid="{00000000-0010-0000-0800-00000A000000}" name="Coloană2" dataDxfId="11"/>
    <tableColumn id="11" xr3:uid="{00000000-0010-0000-0800-00000B000000}" name="Nota contestație2" dataDxfId="10"/>
    <tableColumn id="12" xr3:uid="{00000000-0010-0000-0800-00000C000000}" name="Nota finală4" dataDxfId="9"/>
    <tableColumn id="13" xr3:uid="{00000000-0010-0000-0800-00000D000000}" name="Punctaj Pb. 3" dataDxfId="8"/>
    <tableColumn id="14" xr3:uid="{00000000-0010-0000-0800-00000E000000}" name="Nota contestație5" dataDxfId="7"/>
    <tableColumn id="15" xr3:uid="{00000000-0010-0000-0800-00000F000000}" name="Nota finală6" dataDxfId="6"/>
    <tableColumn id="16" xr3:uid="{00000000-0010-0000-0800-000010000000}" name="Punctaj Pb. 4" dataDxfId="5"/>
    <tableColumn id="17" xr3:uid="{00000000-0010-0000-0800-000011000000}" name="Nota contestație7" dataDxfId="4"/>
    <tableColumn id="18" xr3:uid="{00000000-0010-0000-0800-000012000000}" name="Nota finală8" dataDxfId="3"/>
    <tableColumn id="19" xr3:uid="{00000000-0010-0000-0800-000013000000}" name="Coloană9" dataDxfId="2"/>
    <tableColumn id="20" xr3:uid="{00000000-0010-0000-0800-000014000000}" name="Coloană10" dataDxfId="1"/>
    <tableColumn id="21" xr3:uid="{00000000-0010-0000-0800-000015000000}" name="Profil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3:S42"/>
  <sheetViews>
    <sheetView topLeftCell="A10" workbookViewId="0">
      <selection activeCell="B11" sqref="B11:M25"/>
    </sheetView>
  </sheetViews>
  <sheetFormatPr defaultRowHeight="15" x14ac:dyDescent="0.25"/>
  <cols>
    <col min="1" max="1" width="9.7109375" customWidth="1"/>
    <col min="2" max="2" width="16.28515625" bestFit="1" customWidth="1"/>
    <col min="3" max="3" width="41.28515625" hidden="1" customWidth="1"/>
    <col min="4" max="4" width="8.5703125" customWidth="1"/>
    <col min="5" max="5" width="15.7109375" customWidth="1"/>
    <col min="6" max="6" width="9.140625" customWidth="1"/>
    <col min="7" max="8" width="9.42578125" customWidth="1"/>
    <col min="9" max="9" width="9.5703125" customWidth="1"/>
    <col min="10" max="10" width="23.7109375" hidden="1" customWidth="1"/>
    <col min="11" max="11" width="33" hidden="1" customWidth="1"/>
    <col min="12" max="12" width="10.42578125" customWidth="1"/>
    <col min="13" max="13" width="10.140625" customWidth="1"/>
  </cols>
  <sheetData>
    <row r="3" spans="1:19" x14ac:dyDescent="0.25">
      <c r="S3">
        <v>9</v>
      </c>
    </row>
    <row r="5" spans="1:19" ht="18.75" x14ac:dyDescent="0.3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9" ht="18.75" x14ac:dyDescent="0.3">
      <c r="A6" s="35" t="s">
        <v>38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9" ht="18.75" x14ac:dyDescent="0.3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9" ht="18.75" x14ac:dyDescent="0.3">
      <c r="A8" s="37"/>
      <c r="B8" s="37"/>
    </row>
    <row r="9" spans="1:19" ht="18.75" x14ac:dyDescent="0.3">
      <c r="A9" s="90" t="s">
        <v>58</v>
      </c>
      <c r="B9" s="90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9" x14ac:dyDescent="0.25">
      <c r="A10" s="1"/>
      <c r="B10" s="1"/>
      <c r="D10" s="4"/>
      <c r="E10" s="4"/>
      <c r="I10" s="4"/>
      <c r="J10" s="4"/>
      <c r="K10" s="4"/>
      <c r="L10" s="4"/>
      <c r="M10" s="4"/>
    </row>
    <row r="11" spans="1:19" ht="65.25" customHeight="1" x14ac:dyDescent="0.25">
      <c r="B11" s="52" t="s">
        <v>62</v>
      </c>
      <c r="C11" s="53" t="s">
        <v>4</v>
      </c>
      <c r="D11" s="53" t="s">
        <v>73</v>
      </c>
      <c r="E11" s="53" t="s">
        <v>75</v>
      </c>
      <c r="F11" s="53" t="s">
        <v>0</v>
      </c>
      <c r="G11" s="53" t="s">
        <v>1</v>
      </c>
      <c r="H11" s="53" t="s">
        <v>2</v>
      </c>
      <c r="I11" s="53" t="s">
        <v>3</v>
      </c>
      <c r="J11" s="53" t="s">
        <v>132</v>
      </c>
      <c r="K11" s="53" t="s">
        <v>133</v>
      </c>
      <c r="L11" s="53" t="s">
        <v>74</v>
      </c>
      <c r="M11" s="54" t="s">
        <v>72</v>
      </c>
    </row>
    <row r="12" spans="1:19" ht="18.75" x14ac:dyDescent="0.3">
      <c r="B12" s="50" t="s">
        <v>40</v>
      </c>
      <c r="C12" s="7" t="s">
        <v>77</v>
      </c>
      <c r="D12" s="10">
        <v>9</v>
      </c>
      <c r="E12" s="19">
        <f t="shared" ref="E12:E25" si="0">SUM(F12:I12)</f>
        <v>15</v>
      </c>
      <c r="F12" s="19">
        <v>4</v>
      </c>
      <c r="G12" s="19">
        <v>2</v>
      </c>
      <c r="H12" s="19">
        <v>2</v>
      </c>
      <c r="I12" s="19">
        <v>7</v>
      </c>
      <c r="J12" s="17"/>
      <c r="K12" s="16" t="s">
        <v>12</v>
      </c>
      <c r="L12" s="3" t="s">
        <v>18</v>
      </c>
      <c r="M12" s="51" t="s">
        <v>22</v>
      </c>
    </row>
    <row r="13" spans="1:19" ht="18.75" x14ac:dyDescent="0.3">
      <c r="B13" s="50" t="s">
        <v>44</v>
      </c>
      <c r="C13" s="18" t="s">
        <v>81</v>
      </c>
      <c r="D13" s="8">
        <v>9</v>
      </c>
      <c r="E13" s="19">
        <f t="shared" si="0"/>
        <v>12</v>
      </c>
      <c r="F13" s="19">
        <v>1</v>
      </c>
      <c r="G13" s="19">
        <v>2</v>
      </c>
      <c r="H13" s="19">
        <v>2</v>
      </c>
      <c r="I13" s="19">
        <v>7</v>
      </c>
      <c r="J13" s="17"/>
      <c r="K13" s="14" t="s">
        <v>8</v>
      </c>
      <c r="L13" s="3" t="s">
        <v>18</v>
      </c>
      <c r="M13" s="51" t="s">
        <v>22</v>
      </c>
    </row>
    <row r="14" spans="1:19" ht="18.75" x14ac:dyDescent="0.3">
      <c r="B14" s="50" t="s">
        <v>43</v>
      </c>
      <c r="C14" s="12" t="s">
        <v>80</v>
      </c>
      <c r="D14" s="11">
        <v>9</v>
      </c>
      <c r="E14" s="19">
        <f t="shared" si="0"/>
        <v>6</v>
      </c>
      <c r="F14" s="19">
        <v>4</v>
      </c>
      <c r="G14" s="19">
        <v>0</v>
      </c>
      <c r="H14" s="19">
        <v>2</v>
      </c>
      <c r="I14" s="19">
        <v>0</v>
      </c>
      <c r="J14" s="17"/>
      <c r="K14" s="14" t="s">
        <v>8</v>
      </c>
      <c r="L14" s="3" t="s">
        <v>18</v>
      </c>
      <c r="M14" s="51" t="s">
        <v>22</v>
      </c>
    </row>
    <row r="15" spans="1:19" ht="18.75" x14ac:dyDescent="0.3">
      <c r="B15" s="50" t="s">
        <v>39</v>
      </c>
      <c r="C15" s="6" t="s">
        <v>82</v>
      </c>
      <c r="D15" s="8">
        <v>9</v>
      </c>
      <c r="E15" s="19">
        <f t="shared" si="0"/>
        <v>5</v>
      </c>
      <c r="F15" s="19">
        <v>4</v>
      </c>
      <c r="G15" s="19">
        <v>0</v>
      </c>
      <c r="H15" s="19">
        <v>1</v>
      </c>
      <c r="I15" s="19">
        <v>0</v>
      </c>
      <c r="J15" s="17"/>
      <c r="K15" s="14" t="s">
        <v>13</v>
      </c>
      <c r="L15" s="3" t="s">
        <v>18</v>
      </c>
      <c r="M15" s="51" t="s">
        <v>22</v>
      </c>
    </row>
    <row r="16" spans="1:19" ht="18.75" x14ac:dyDescent="0.3">
      <c r="B16" s="50" t="s">
        <v>42</v>
      </c>
      <c r="C16" s="6" t="s">
        <v>79</v>
      </c>
      <c r="D16" s="13">
        <v>9</v>
      </c>
      <c r="E16" s="19">
        <f t="shared" si="0"/>
        <v>5</v>
      </c>
      <c r="F16" s="19">
        <v>4</v>
      </c>
      <c r="G16" s="19">
        <v>0</v>
      </c>
      <c r="H16" s="19">
        <v>1</v>
      </c>
      <c r="I16" s="19">
        <v>0</v>
      </c>
      <c r="J16" s="17"/>
      <c r="K16" s="14" t="s">
        <v>7</v>
      </c>
      <c r="L16" s="3" t="s">
        <v>18</v>
      </c>
      <c r="M16" s="51" t="s">
        <v>22</v>
      </c>
    </row>
    <row r="17" spans="1:13" ht="18.75" x14ac:dyDescent="0.3">
      <c r="B17" s="50" t="s">
        <v>143</v>
      </c>
      <c r="C17" s="7" t="s">
        <v>87</v>
      </c>
      <c r="D17" s="8">
        <v>9</v>
      </c>
      <c r="E17" s="19">
        <f t="shared" si="0"/>
        <v>5</v>
      </c>
      <c r="F17" s="19">
        <v>4</v>
      </c>
      <c r="G17" s="19">
        <v>0</v>
      </c>
      <c r="H17" s="19">
        <v>1</v>
      </c>
      <c r="I17" s="19">
        <v>0</v>
      </c>
      <c r="J17" s="17"/>
      <c r="K17" s="15"/>
      <c r="L17" s="3" t="s">
        <v>18</v>
      </c>
      <c r="M17" s="51" t="s">
        <v>22</v>
      </c>
    </row>
    <row r="18" spans="1:13" ht="18.75" x14ac:dyDescent="0.3">
      <c r="B18" s="50" t="s">
        <v>142</v>
      </c>
      <c r="C18" s="7" t="s">
        <v>86</v>
      </c>
      <c r="D18" s="8">
        <v>9</v>
      </c>
      <c r="E18" s="19">
        <f t="shared" si="0"/>
        <v>4.5</v>
      </c>
      <c r="F18" s="19">
        <v>0</v>
      </c>
      <c r="G18" s="19">
        <v>0.5</v>
      </c>
      <c r="H18" s="19">
        <v>4</v>
      </c>
      <c r="I18" s="19">
        <v>0</v>
      </c>
      <c r="J18" s="17"/>
      <c r="K18" s="15"/>
      <c r="L18" s="3" t="s">
        <v>18</v>
      </c>
      <c r="M18" s="51" t="s">
        <v>22</v>
      </c>
    </row>
    <row r="19" spans="1:13" ht="18.75" x14ac:dyDescent="0.3">
      <c r="B19" s="50" t="s">
        <v>144</v>
      </c>
      <c r="C19" s="7" t="s">
        <v>88</v>
      </c>
      <c r="D19" s="8">
        <v>9</v>
      </c>
      <c r="E19" s="19">
        <f t="shared" si="0"/>
        <v>3</v>
      </c>
      <c r="F19" s="19">
        <v>0</v>
      </c>
      <c r="G19" s="19">
        <v>1</v>
      </c>
      <c r="H19" s="19">
        <v>2</v>
      </c>
      <c r="I19" s="19">
        <v>0</v>
      </c>
      <c r="J19" s="17"/>
      <c r="K19" s="15"/>
      <c r="L19" s="3" t="s">
        <v>18</v>
      </c>
      <c r="M19" s="51" t="s">
        <v>22</v>
      </c>
    </row>
    <row r="20" spans="1:13" ht="18.75" customHeight="1" x14ac:dyDescent="0.3">
      <c r="B20" s="50" t="s">
        <v>41</v>
      </c>
      <c r="C20" s="9" t="s">
        <v>78</v>
      </c>
      <c r="D20" s="10">
        <v>9</v>
      </c>
      <c r="E20" s="19">
        <f t="shared" si="0"/>
        <v>1</v>
      </c>
      <c r="F20" s="19">
        <v>0</v>
      </c>
      <c r="G20" s="19">
        <v>0</v>
      </c>
      <c r="H20" s="19">
        <v>1</v>
      </c>
      <c r="I20" s="19">
        <v>0</v>
      </c>
      <c r="J20" s="17"/>
      <c r="K20" s="14" t="s">
        <v>10</v>
      </c>
      <c r="L20" s="3" t="s">
        <v>18</v>
      </c>
      <c r="M20" s="51" t="s">
        <v>22</v>
      </c>
    </row>
    <row r="21" spans="1:13" ht="18.75" customHeight="1" x14ac:dyDescent="0.3">
      <c r="B21" s="50" t="s">
        <v>55</v>
      </c>
      <c r="C21" s="6" t="s">
        <v>84</v>
      </c>
      <c r="D21" s="8">
        <v>9</v>
      </c>
      <c r="E21" s="19">
        <f t="shared" si="0"/>
        <v>1</v>
      </c>
      <c r="F21" s="19">
        <v>0</v>
      </c>
      <c r="G21" s="19">
        <v>0</v>
      </c>
      <c r="H21" s="19">
        <v>1</v>
      </c>
      <c r="I21" s="19">
        <v>0</v>
      </c>
      <c r="J21" s="17"/>
      <c r="K21" s="15" t="s">
        <v>9</v>
      </c>
      <c r="L21" s="3" t="s">
        <v>18</v>
      </c>
      <c r="M21" s="51" t="s">
        <v>22</v>
      </c>
    </row>
    <row r="22" spans="1:13" ht="18.75" customHeight="1" x14ac:dyDescent="0.3">
      <c r="B22" s="50" t="s">
        <v>54</v>
      </c>
      <c r="C22" s="7" t="s">
        <v>83</v>
      </c>
      <c r="D22" s="8">
        <v>9</v>
      </c>
      <c r="E22" s="19">
        <f t="shared" si="0"/>
        <v>0</v>
      </c>
      <c r="F22" s="19"/>
      <c r="G22" s="19"/>
      <c r="H22" s="19"/>
      <c r="I22" s="19"/>
      <c r="J22" s="17"/>
      <c r="K22" s="14" t="s">
        <v>7</v>
      </c>
      <c r="L22" s="3" t="s">
        <v>18</v>
      </c>
      <c r="M22" s="51" t="s">
        <v>22</v>
      </c>
    </row>
    <row r="23" spans="1:13" ht="18.75" customHeight="1" x14ac:dyDescent="0.3">
      <c r="B23" s="50" t="s">
        <v>56</v>
      </c>
      <c r="C23" s="7" t="s">
        <v>85</v>
      </c>
      <c r="D23" s="8">
        <v>9</v>
      </c>
      <c r="E23" s="19">
        <f t="shared" si="0"/>
        <v>0</v>
      </c>
      <c r="F23" s="19">
        <v>0</v>
      </c>
      <c r="G23" s="19">
        <v>0</v>
      </c>
      <c r="H23" s="19">
        <v>0</v>
      </c>
      <c r="I23" s="19">
        <v>0</v>
      </c>
      <c r="J23" s="17"/>
      <c r="K23" s="15" t="s">
        <v>9</v>
      </c>
      <c r="L23" s="3" t="s">
        <v>18</v>
      </c>
      <c r="M23" s="51" t="s">
        <v>22</v>
      </c>
    </row>
    <row r="24" spans="1:13" ht="18.75" customHeight="1" x14ac:dyDescent="0.3">
      <c r="B24" s="50" t="s">
        <v>145</v>
      </c>
      <c r="C24" s="7" t="s">
        <v>89</v>
      </c>
      <c r="D24" s="8">
        <v>9</v>
      </c>
      <c r="E24" s="19">
        <f t="shared" si="0"/>
        <v>0</v>
      </c>
      <c r="F24" s="19">
        <v>0</v>
      </c>
      <c r="G24" s="19">
        <v>0</v>
      </c>
      <c r="H24" s="19">
        <v>0</v>
      </c>
      <c r="I24" s="19">
        <v>0</v>
      </c>
      <c r="J24" s="17"/>
      <c r="K24" s="15"/>
      <c r="L24" s="3" t="s">
        <v>18</v>
      </c>
      <c r="M24" s="51" t="s">
        <v>22</v>
      </c>
    </row>
    <row r="25" spans="1:13" ht="18.75" customHeight="1" x14ac:dyDescent="0.3">
      <c r="B25" s="50" t="s">
        <v>146</v>
      </c>
      <c r="C25" s="56" t="s">
        <v>90</v>
      </c>
      <c r="D25" s="57">
        <v>9</v>
      </c>
      <c r="E25" s="19">
        <f t="shared" si="0"/>
        <v>0</v>
      </c>
      <c r="F25" s="58"/>
      <c r="G25" s="58"/>
      <c r="H25" s="58"/>
      <c r="I25" s="58"/>
      <c r="J25" s="59"/>
      <c r="K25" s="60"/>
      <c r="L25" s="61" t="s">
        <v>18</v>
      </c>
      <c r="M25" s="62" t="s">
        <v>22</v>
      </c>
    </row>
    <row r="28" spans="1:13" ht="15.75" x14ac:dyDescent="0.25">
      <c r="A28" s="42" t="s">
        <v>76</v>
      </c>
    </row>
    <row r="42" spans="3:3" x14ac:dyDescent="0.25">
      <c r="C42" s="2"/>
    </row>
  </sheetData>
  <sortState xmlns:xlrd2="http://schemas.microsoft.com/office/spreadsheetml/2017/richdata2" ref="A12:M25">
    <sortCondition ref="B12:B25"/>
  </sortState>
  <mergeCells count="1">
    <mergeCell ref="A9:L9"/>
  </mergeCells>
  <phoneticPr fontId="13" type="noConversion"/>
  <pageMargins left="0.7" right="0.7" top="0.75" bottom="0.75" header="0.3" footer="0.3"/>
  <pageSetup paperSize="9" scale="87" orientation="landscape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5:M22"/>
  <sheetViews>
    <sheetView topLeftCell="A10" workbookViewId="0">
      <selection activeCell="B11" sqref="B11:M20"/>
    </sheetView>
  </sheetViews>
  <sheetFormatPr defaultRowHeight="15" x14ac:dyDescent="0.25"/>
  <cols>
    <col min="1" max="1" width="9.7109375" customWidth="1"/>
    <col min="2" max="2" width="16.28515625" bestFit="1" customWidth="1"/>
    <col min="3" max="3" width="36.5703125" hidden="1" customWidth="1"/>
    <col min="4" max="4" width="8.5703125" customWidth="1"/>
    <col min="5" max="5" width="15.42578125" customWidth="1"/>
    <col min="6" max="6" width="9.42578125" customWidth="1"/>
    <col min="7" max="7" width="8.85546875" customWidth="1"/>
    <col min="8" max="8" width="9" customWidth="1"/>
    <col min="9" max="9" width="9.140625" customWidth="1"/>
    <col min="10" max="11" width="0" hidden="1" customWidth="1"/>
    <col min="12" max="12" width="9.85546875" customWidth="1"/>
    <col min="13" max="13" width="9.7109375" customWidth="1"/>
  </cols>
  <sheetData>
    <row r="5" spans="1:13" ht="18.75" x14ac:dyDescent="0.3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3" ht="18.75" x14ac:dyDescent="0.3">
      <c r="A6" s="35" t="s">
        <v>38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3" ht="18.75" x14ac:dyDescent="0.3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3" ht="18.75" x14ac:dyDescent="0.3">
      <c r="A8" s="37"/>
      <c r="B8" s="37"/>
    </row>
    <row r="9" spans="1:13" ht="18.75" x14ac:dyDescent="0.3">
      <c r="A9" s="90" t="s">
        <v>58</v>
      </c>
      <c r="B9" s="90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3" x14ac:dyDescent="0.25">
      <c r="A10" s="1"/>
      <c r="B10" s="1"/>
      <c r="D10" s="4"/>
      <c r="E10" s="4"/>
      <c r="I10" s="4"/>
      <c r="J10" s="4"/>
      <c r="K10" s="4"/>
      <c r="L10" s="4"/>
      <c r="M10" s="4"/>
    </row>
    <row r="11" spans="1:13" ht="67.5" customHeight="1" x14ac:dyDescent="0.25">
      <c r="B11" s="52" t="s">
        <v>62</v>
      </c>
      <c r="C11" s="53" t="s">
        <v>4</v>
      </c>
      <c r="D11" s="53" t="s">
        <v>73</v>
      </c>
      <c r="E11" s="53" t="s">
        <v>75</v>
      </c>
      <c r="F11" s="53" t="s">
        <v>0</v>
      </c>
      <c r="G11" s="53" t="s">
        <v>1</v>
      </c>
      <c r="H11" s="53" t="s">
        <v>2</v>
      </c>
      <c r="I11" s="53" t="s">
        <v>3</v>
      </c>
      <c r="J11" s="53" t="s">
        <v>132</v>
      </c>
      <c r="K11" s="53" t="s">
        <v>133</v>
      </c>
      <c r="L11" s="53" t="s">
        <v>74</v>
      </c>
      <c r="M11" s="54" t="s">
        <v>72</v>
      </c>
    </row>
    <row r="12" spans="1:13" ht="18.95" customHeight="1" x14ac:dyDescent="0.25">
      <c r="B12" s="63" t="s">
        <v>47</v>
      </c>
      <c r="C12" s="9" t="s">
        <v>98</v>
      </c>
      <c r="D12" s="39">
        <v>9</v>
      </c>
      <c r="E12" s="38">
        <f t="shared" ref="E12:E20" si="0">SUM(F12:I12)</f>
        <v>19</v>
      </c>
      <c r="F12" s="38">
        <v>3.5</v>
      </c>
      <c r="G12" s="38">
        <v>5</v>
      </c>
      <c r="H12" s="38">
        <v>5</v>
      </c>
      <c r="I12" s="38">
        <v>5.5</v>
      </c>
      <c r="J12" s="40"/>
      <c r="K12" s="41"/>
      <c r="L12" s="3" t="s">
        <v>18</v>
      </c>
      <c r="M12" s="51" t="s">
        <v>23</v>
      </c>
    </row>
    <row r="13" spans="1:13" ht="18.95" customHeight="1" x14ac:dyDescent="0.25">
      <c r="B13" s="63" t="s">
        <v>48</v>
      </c>
      <c r="C13" s="7" t="s">
        <v>96</v>
      </c>
      <c r="D13" s="39">
        <v>9</v>
      </c>
      <c r="E13" s="38">
        <f t="shared" si="0"/>
        <v>17.5</v>
      </c>
      <c r="F13" s="38">
        <v>3.5</v>
      </c>
      <c r="G13" s="38">
        <v>4.5</v>
      </c>
      <c r="H13" s="38">
        <v>5</v>
      </c>
      <c r="I13" s="38">
        <v>4.5</v>
      </c>
      <c r="J13" s="40"/>
      <c r="K13" s="41"/>
      <c r="L13" s="3" t="s">
        <v>18</v>
      </c>
      <c r="M13" s="51" t="s">
        <v>23</v>
      </c>
    </row>
    <row r="14" spans="1:13" ht="18.95" customHeight="1" x14ac:dyDescent="0.25">
      <c r="B14" s="63" t="s">
        <v>46</v>
      </c>
      <c r="C14" s="7" t="s">
        <v>92</v>
      </c>
      <c r="D14" s="39">
        <v>9</v>
      </c>
      <c r="E14" s="38">
        <f t="shared" si="0"/>
        <v>16.5</v>
      </c>
      <c r="F14" s="38">
        <v>4.5</v>
      </c>
      <c r="G14" s="38">
        <v>3</v>
      </c>
      <c r="H14" s="38">
        <v>5</v>
      </c>
      <c r="I14" s="38">
        <v>4</v>
      </c>
      <c r="J14" s="40"/>
      <c r="K14" s="41"/>
      <c r="L14" s="3" t="s">
        <v>18</v>
      </c>
      <c r="M14" s="51" t="s">
        <v>23</v>
      </c>
    </row>
    <row r="15" spans="1:13" ht="18.95" customHeight="1" x14ac:dyDescent="0.25">
      <c r="B15" s="63" t="s">
        <v>45</v>
      </c>
      <c r="C15" s="9" t="s">
        <v>99</v>
      </c>
      <c r="D15" s="39">
        <v>9</v>
      </c>
      <c r="E15" s="38">
        <f t="shared" si="0"/>
        <v>16.5</v>
      </c>
      <c r="F15" s="38">
        <v>4</v>
      </c>
      <c r="G15" s="38">
        <v>5.5</v>
      </c>
      <c r="H15" s="38">
        <v>4</v>
      </c>
      <c r="I15" s="38">
        <v>3</v>
      </c>
      <c r="J15" s="40"/>
      <c r="K15" s="41"/>
      <c r="L15" s="3" t="s">
        <v>18</v>
      </c>
      <c r="M15" s="51" t="s">
        <v>23</v>
      </c>
    </row>
    <row r="16" spans="1:13" ht="18.95" customHeight="1" x14ac:dyDescent="0.25">
      <c r="B16" s="63" t="s">
        <v>53</v>
      </c>
      <c r="C16" s="6" t="s">
        <v>95</v>
      </c>
      <c r="D16" s="39">
        <v>9</v>
      </c>
      <c r="E16" s="38">
        <f t="shared" si="0"/>
        <v>14.5</v>
      </c>
      <c r="F16" s="38">
        <v>3</v>
      </c>
      <c r="G16" s="38">
        <v>4</v>
      </c>
      <c r="H16" s="38">
        <v>3.5</v>
      </c>
      <c r="I16" s="38">
        <v>4</v>
      </c>
      <c r="J16" s="40"/>
      <c r="K16" s="41"/>
      <c r="L16" s="3" t="s">
        <v>18</v>
      </c>
      <c r="M16" s="51" t="s">
        <v>23</v>
      </c>
    </row>
    <row r="17" spans="1:13" ht="18.95" customHeight="1" x14ac:dyDescent="0.25">
      <c r="B17" s="63" t="s">
        <v>51</v>
      </c>
      <c r="C17" s="6" t="s">
        <v>93</v>
      </c>
      <c r="D17" s="39">
        <v>9</v>
      </c>
      <c r="E17" s="38">
        <f t="shared" si="0"/>
        <v>9</v>
      </c>
      <c r="F17" s="38">
        <v>2</v>
      </c>
      <c r="G17" s="38">
        <v>1</v>
      </c>
      <c r="H17" s="38">
        <v>0</v>
      </c>
      <c r="I17" s="38">
        <v>6</v>
      </c>
      <c r="J17" s="40"/>
      <c r="K17" s="41"/>
      <c r="L17" s="3" t="s">
        <v>18</v>
      </c>
      <c r="M17" s="51" t="s">
        <v>23</v>
      </c>
    </row>
    <row r="18" spans="1:13" ht="18.95" customHeight="1" x14ac:dyDescent="0.25">
      <c r="B18" s="63" t="s">
        <v>49</v>
      </c>
      <c r="C18" s="6" t="s">
        <v>97</v>
      </c>
      <c r="D18" s="39">
        <v>9</v>
      </c>
      <c r="E18" s="38">
        <f t="shared" si="0"/>
        <v>9</v>
      </c>
      <c r="F18" s="38">
        <v>0.5</v>
      </c>
      <c r="G18" s="38">
        <v>3.5</v>
      </c>
      <c r="H18" s="38">
        <v>0</v>
      </c>
      <c r="I18" s="38">
        <v>5</v>
      </c>
      <c r="J18" s="40"/>
      <c r="K18" s="41"/>
      <c r="L18" s="3" t="s">
        <v>18</v>
      </c>
      <c r="M18" s="51" t="s">
        <v>23</v>
      </c>
    </row>
    <row r="19" spans="1:13" ht="18.95" customHeight="1" x14ac:dyDescent="0.25">
      <c r="B19" s="63" t="s">
        <v>50</v>
      </c>
      <c r="C19" s="6" t="s">
        <v>91</v>
      </c>
      <c r="D19" s="39">
        <v>9</v>
      </c>
      <c r="E19" s="38">
        <f t="shared" si="0"/>
        <v>3.5</v>
      </c>
      <c r="F19" s="38">
        <v>0.5</v>
      </c>
      <c r="G19" s="38">
        <v>0</v>
      </c>
      <c r="H19" s="38">
        <v>0</v>
      </c>
      <c r="I19" s="38">
        <v>3</v>
      </c>
      <c r="J19" s="40"/>
      <c r="K19" s="41" t="s">
        <v>11</v>
      </c>
      <c r="L19" s="3" t="s">
        <v>18</v>
      </c>
      <c r="M19" s="51" t="s">
        <v>23</v>
      </c>
    </row>
    <row r="20" spans="1:13" ht="18.95" customHeight="1" x14ac:dyDescent="0.25">
      <c r="B20" s="64" t="s">
        <v>52</v>
      </c>
      <c r="C20" s="65" t="s">
        <v>94</v>
      </c>
      <c r="D20" s="66">
        <v>9</v>
      </c>
      <c r="E20" s="67">
        <f t="shared" si="0"/>
        <v>3</v>
      </c>
      <c r="F20" s="67">
        <v>0</v>
      </c>
      <c r="G20" s="67">
        <v>2</v>
      </c>
      <c r="H20" s="67">
        <v>0</v>
      </c>
      <c r="I20" s="67">
        <v>1</v>
      </c>
      <c r="J20" s="68"/>
      <c r="K20" s="69"/>
      <c r="L20" s="61" t="s">
        <v>18</v>
      </c>
      <c r="M20" s="62" t="s">
        <v>23</v>
      </c>
    </row>
    <row r="22" spans="1:13" ht="15.75" x14ac:dyDescent="0.25">
      <c r="A22" s="42" t="s">
        <v>76</v>
      </c>
    </row>
  </sheetData>
  <mergeCells count="1">
    <mergeCell ref="A9:L9"/>
  </mergeCells>
  <phoneticPr fontId="13" type="noConversion"/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M26"/>
  <sheetViews>
    <sheetView topLeftCell="A8" zoomScale="90" zoomScaleNormal="90" workbookViewId="0">
      <selection activeCell="B11" sqref="B11:M23"/>
    </sheetView>
  </sheetViews>
  <sheetFormatPr defaultRowHeight="18.75" x14ac:dyDescent="0.3"/>
  <cols>
    <col min="1" max="1" width="9.7109375" customWidth="1"/>
    <col min="2" max="2" width="20.140625" customWidth="1"/>
    <col min="3" max="3" width="45.28515625" style="29" hidden="1" customWidth="1"/>
    <col min="4" max="4" width="8.5703125" customWidth="1"/>
    <col min="5" max="5" width="16" customWidth="1"/>
    <col min="6" max="6" width="9.5703125" customWidth="1"/>
    <col min="7" max="7" width="9.7109375" customWidth="1"/>
    <col min="8" max="8" width="9.85546875" customWidth="1"/>
    <col min="9" max="9" width="10.28515625" customWidth="1"/>
    <col min="10" max="10" width="23.7109375" hidden="1" customWidth="1"/>
    <col min="11" max="11" width="32.85546875" hidden="1" customWidth="1"/>
    <col min="12" max="12" width="9" customWidth="1"/>
    <col min="13" max="13" width="10" customWidth="1"/>
  </cols>
  <sheetData>
    <row r="1" spans="1:13" ht="15" x14ac:dyDescent="0.25">
      <c r="C1"/>
    </row>
    <row r="2" spans="1:13" ht="15" x14ac:dyDescent="0.25">
      <c r="C2"/>
    </row>
    <row r="3" spans="1:13" ht="15" x14ac:dyDescent="0.25">
      <c r="C3"/>
    </row>
    <row r="4" spans="1:13" ht="15" x14ac:dyDescent="0.25">
      <c r="C4"/>
    </row>
    <row r="5" spans="1:13" x14ac:dyDescent="0.3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3" x14ac:dyDescent="0.3">
      <c r="A6" s="35" t="s">
        <v>38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3" x14ac:dyDescent="0.3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3" x14ac:dyDescent="0.3">
      <c r="A8" s="37"/>
      <c r="B8" s="37"/>
      <c r="C8"/>
    </row>
    <row r="9" spans="1:13" x14ac:dyDescent="0.3">
      <c r="A9" s="90" t="s">
        <v>59</v>
      </c>
      <c r="B9" s="90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3" ht="15" x14ac:dyDescent="0.25">
      <c r="A10" s="1"/>
      <c r="B10" s="1"/>
      <c r="C10"/>
      <c r="D10" s="4"/>
      <c r="E10" s="4"/>
      <c r="I10" s="4"/>
      <c r="J10" s="4"/>
      <c r="K10" s="4"/>
      <c r="L10" s="4"/>
      <c r="M10" s="4"/>
    </row>
    <row r="11" spans="1:13" ht="63" x14ac:dyDescent="0.25">
      <c r="B11" s="52" t="s">
        <v>62</v>
      </c>
      <c r="C11" s="53" t="s">
        <v>4</v>
      </c>
      <c r="D11" s="53" t="s">
        <v>73</v>
      </c>
      <c r="E11" s="53" t="s">
        <v>75</v>
      </c>
      <c r="F11" s="53" t="s">
        <v>0</v>
      </c>
      <c r="G11" s="53" t="s">
        <v>1</v>
      </c>
      <c r="H11" s="53" t="s">
        <v>2</v>
      </c>
      <c r="I11" s="53" t="s">
        <v>3</v>
      </c>
      <c r="J11" s="53" t="s">
        <v>132</v>
      </c>
      <c r="K11" s="53" t="s">
        <v>133</v>
      </c>
      <c r="L11" s="53" t="s">
        <v>74</v>
      </c>
      <c r="M11" s="54" t="s">
        <v>72</v>
      </c>
    </row>
    <row r="12" spans="1:13" x14ac:dyDescent="0.3">
      <c r="B12" s="50" t="s">
        <v>184</v>
      </c>
      <c r="C12" s="6" t="s">
        <v>29</v>
      </c>
      <c r="D12" s="8">
        <v>10</v>
      </c>
      <c r="E12" s="19">
        <f t="shared" ref="E12:E23" si="0">SUM(F12:I12)</f>
        <v>10.5</v>
      </c>
      <c r="F12" s="19">
        <v>0.5</v>
      </c>
      <c r="G12" s="19">
        <v>3</v>
      </c>
      <c r="H12" s="19">
        <v>1</v>
      </c>
      <c r="I12" s="19">
        <v>6</v>
      </c>
      <c r="J12" s="17"/>
      <c r="K12" s="14" t="s">
        <v>15</v>
      </c>
      <c r="L12" s="3" t="s">
        <v>18</v>
      </c>
      <c r="M12" s="51" t="s">
        <v>22</v>
      </c>
    </row>
    <row r="13" spans="1:13" x14ac:dyDescent="0.3">
      <c r="B13" s="50" t="s">
        <v>188</v>
      </c>
      <c r="C13" s="12" t="s">
        <v>108</v>
      </c>
      <c r="D13" s="8">
        <v>10</v>
      </c>
      <c r="E13" s="19">
        <f t="shared" si="0"/>
        <v>4</v>
      </c>
      <c r="F13" s="19">
        <v>2</v>
      </c>
      <c r="G13" s="19">
        <v>0.5</v>
      </c>
      <c r="H13" s="19">
        <v>1</v>
      </c>
      <c r="I13" s="19">
        <v>0.5</v>
      </c>
      <c r="J13" s="17"/>
      <c r="K13" s="14"/>
      <c r="L13" s="3" t="s">
        <v>18</v>
      </c>
      <c r="M13" s="51" t="s">
        <v>22</v>
      </c>
    </row>
    <row r="14" spans="1:13" x14ac:dyDescent="0.3">
      <c r="B14" s="50" t="s">
        <v>181</v>
      </c>
      <c r="C14" s="9" t="s">
        <v>103</v>
      </c>
      <c r="D14" s="8">
        <v>10</v>
      </c>
      <c r="E14" s="19">
        <f t="shared" si="0"/>
        <v>3</v>
      </c>
      <c r="F14" s="19">
        <v>2</v>
      </c>
      <c r="G14" s="19">
        <v>0</v>
      </c>
      <c r="H14" s="19">
        <v>1</v>
      </c>
      <c r="I14" s="19">
        <v>0</v>
      </c>
      <c r="J14" s="17"/>
      <c r="K14" s="14" t="s">
        <v>16</v>
      </c>
      <c r="L14" s="3" t="s">
        <v>18</v>
      </c>
      <c r="M14" s="51" t="s">
        <v>22</v>
      </c>
    </row>
    <row r="15" spans="1:13" x14ac:dyDescent="0.3">
      <c r="B15" s="50" t="s">
        <v>187</v>
      </c>
      <c r="C15" s="6" t="s">
        <v>107</v>
      </c>
      <c r="D15" s="8">
        <v>10</v>
      </c>
      <c r="E15" s="19">
        <f t="shared" si="0"/>
        <v>3</v>
      </c>
      <c r="F15" s="19">
        <v>2</v>
      </c>
      <c r="G15" s="19">
        <v>1</v>
      </c>
      <c r="H15" s="19">
        <v>0</v>
      </c>
      <c r="I15" s="19">
        <v>0</v>
      </c>
      <c r="J15" s="17"/>
      <c r="K15" s="14" t="s">
        <v>16</v>
      </c>
      <c r="L15" s="3" t="s">
        <v>18</v>
      </c>
      <c r="M15" s="51" t="s">
        <v>22</v>
      </c>
    </row>
    <row r="16" spans="1:13" x14ac:dyDescent="0.3">
      <c r="B16" s="50" t="s">
        <v>191</v>
      </c>
      <c r="C16" s="7" t="s">
        <v>111</v>
      </c>
      <c r="D16" s="8">
        <v>10</v>
      </c>
      <c r="E16" s="19">
        <f t="shared" si="0"/>
        <v>3</v>
      </c>
      <c r="F16" s="19">
        <v>2</v>
      </c>
      <c r="G16" s="19">
        <v>1</v>
      </c>
      <c r="H16" s="19">
        <v>0</v>
      </c>
      <c r="I16" s="19">
        <v>0</v>
      </c>
      <c r="J16" s="17"/>
      <c r="K16" s="14"/>
      <c r="L16" s="3" t="s">
        <v>18</v>
      </c>
      <c r="M16" s="51" t="s">
        <v>22</v>
      </c>
    </row>
    <row r="17" spans="1:13" x14ac:dyDescent="0.3">
      <c r="B17" s="50" t="s">
        <v>186</v>
      </c>
      <c r="C17" s="7" t="s">
        <v>106</v>
      </c>
      <c r="D17" s="8">
        <v>10</v>
      </c>
      <c r="E17" s="19">
        <f t="shared" si="0"/>
        <v>2.5</v>
      </c>
      <c r="F17" s="19">
        <v>0.5</v>
      </c>
      <c r="G17" s="19">
        <v>0</v>
      </c>
      <c r="H17" s="19">
        <v>1</v>
      </c>
      <c r="I17" s="19">
        <v>1</v>
      </c>
      <c r="J17" s="17"/>
      <c r="K17" s="14" t="s">
        <v>16</v>
      </c>
      <c r="L17" s="3" t="s">
        <v>18</v>
      </c>
      <c r="M17" s="51" t="s">
        <v>22</v>
      </c>
    </row>
    <row r="18" spans="1:13" x14ac:dyDescent="0.3">
      <c r="B18" s="50" t="s">
        <v>190</v>
      </c>
      <c r="C18" s="7" t="s">
        <v>37</v>
      </c>
      <c r="D18" s="8">
        <v>10</v>
      </c>
      <c r="E18" s="19">
        <f t="shared" si="0"/>
        <v>2.5</v>
      </c>
      <c r="F18" s="19">
        <v>2</v>
      </c>
      <c r="G18" s="19">
        <v>0.5</v>
      </c>
      <c r="H18" s="19">
        <v>0</v>
      </c>
      <c r="I18" s="19">
        <v>0</v>
      </c>
      <c r="J18" s="17"/>
      <c r="K18" s="14" t="s">
        <v>16</v>
      </c>
      <c r="L18" s="3" t="s">
        <v>18</v>
      </c>
      <c r="M18" s="51" t="s">
        <v>22</v>
      </c>
    </row>
    <row r="19" spans="1:13" x14ac:dyDescent="0.3">
      <c r="B19" s="50" t="s">
        <v>182</v>
      </c>
      <c r="C19" s="7" t="s">
        <v>27</v>
      </c>
      <c r="D19" s="8">
        <v>10</v>
      </c>
      <c r="E19" s="19">
        <f t="shared" si="0"/>
        <v>1.5</v>
      </c>
      <c r="F19" s="19">
        <v>0.5</v>
      </c>
      <c r="G19" s="19">
        <v>0</v>
      </c>
      <c r="H19" s="19">
        <v>0</v>
      </c>
      <c r="I19" s="19">
        <v>1</v>
      </c>
      <c r="J19" s="17"/>
      <c r="K19" s="14" t="s">
        <v>15</v>
      </c>
      <c r="L19" s="3" t="s">
        <v>18</v>
      </c>
      <c r="M19" s="51" t="s">
        <v>22</v>
      </c>
    </row>
    <row r="20" spans="1:13" x14ac:dyDescent="0.3">
      <c r="B20" s="50" t="s">
        <v>183</v>
      </c>
      <c r="C20" s="7" t="s">
        <v>104</v>
      </c>
      <c r="D20" s="8">
        <v>10</v>
      </c>
      <c r="E20" s="19">
        <f t="shared" si="0"/>
        <v>1.5</v>
      </c>
      <c r="F20" s="19">
        <v>0.5</v>
      </c>
      <c r="G20" s="19">
        <v>1</v>
      </c>
      <c r="H20" s="19">
        <v>0</v>
      </c>
      <c r="I20" s="19">
        <v>0</v>
      </c>
      <c r="J20" s="17"/>
      <c r="K20" s="14" t="s">
        <v>15</v>
      </c>
      <c r="L20" s="3" t="s">
        <v>18</v>
      </c>
      <c r="M20" s="51" t="s">
        <v>22</v>
      </c>
    </row>
    <row r="21" spans="1:13" x14ac:dyDescent="0.3">
      <c r="B21" s="50" t="s">
        <v>185</v>
      </c>
      <c r="C21" s="6" t="s">
        <v>105</v>
      </c>
      <c r="D21" s="8">
        <v>10</v>
      </c>
      <c r="E21" s="19">
        <f t="shared" si="0"/>
        <v>0.5</v>
      </c>
      <c r="F21" s="19">
        <v>0.5</v>
      </c>
      <c r="G21" s="19">
        <v>0</v>
      </c>
      <c r="H21" s="19">
        <v>0</v>
      </c>
      <c r="I21" s="19">
        <v>0</v>
      </c>
      <c r="J21" s="17"/>
      <c r="K21" s="14" t="s">
        <v>15</v>
      </c>
      <c r="L21" s="3" t="s">
        <v>18</v>
      </c>
      <c r="M21" s="51" t="s">
        <v>22</v>
      </c>
    </row>
    <row r="22" spans="1:13" x14ac:dyDescent="0.3">
      <c r="B22" s="50" t="s">
        <v>189</v>
      </c>
      <c r="C22" s="6" t="s">
        <v>109</v>
      </c>
      <c r="D22" s="8">
        <v>10</v>
      </c>
      <c r="E22" s="19">
        <f t="shared" si="0"/>
        <v>0</v>
      </c>
      <c r="F22" s="19"/>
      <c r="G22" s="19"/>
      <c r="H22" s="19"/>
      <c r="I22" s="19"/>
      <c r="J22" s="17"/>
      <c r="K22" s="14"/>
      <c r="L22" s="3" t="s">
        <v>18</v>
      </c>
      <c r="M22" s="51" t="s">
        <v>22</v>
      </c>
    </row>
    <row r="23" spans="1:13" x14ac:dyDescent="0.3">
      <c r="B23" s="55" t="s">
        <v>190</v>
      </c>
      <c r="C23" s="56" t="s">
        <v>110</v>
      </c>
      <c r="D23" s="57">
        <v>10</v>
      </c>
      <c r="E23" s="58">
        <f t="shared" si="0"/>
        <v>0</v>
      </c>
      <c r="F23" s="58">
        <v>0</v>
      </c>
      <c r="G23" s="58">
        <v>0</v>
      </c>
      <c r="H23" s="58">
        <v>0</v>
      </c>
      <c r="I23" s="58">
        <v>0</v>
      </c>
      <c r="J23" s="59"/>
      <c r="K23" s="70"/>
      <c r="L23" s="61" t="s">
        <v>18</v>
      </c>
      <c r="M23" s="62" t="s">
        <v>22</v>
      </c>
    </row>
    <row r="26" spans="1:13" x14ac:dyDescent="0.3">
      <c r="A26" s="46" t="s">
        <v>76</v>
      </c>
      <c r="C26" s="32"/>
    </row>
  </sheetData>
  <mergeCells count="1">
    <mergeCell ref="A9:L9"/>
  </mergeCells>
  <phoneticPr fontId="13" type="noConversion"/>
  <pageMargins left="0.7" right="0.7" top="0.75" bottom="0.75" header="0.3" footer="0.3"/>
  <pageSetup paperSize="9" scale="87" orientation="landscape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5:M21"/>
  <sheetViews>
    <sheetView topLeftCell="A5" workbookViewId="0">
      <selection activeCell="B11" sqref="B11:M18"/>
    </sheetView>
  </sheetViews>
  <sheetFormatPr defaultRowHeight="15" x14ac:dyDescent="0.25"/>
  <cols>
    <col min="1" max="1" width="9.7109375" customWidth="1"/>
    <col min="2" max="2" width="20.140625" customWidth="1"/>
    <col min="3" max="3" width="39.28515625" hidden="1" customWidth="1"/>
    <col min="4" max="4" width="8.5703125" customWidth="1"/>
    <col min="5" max="5" width="17.85546875" customWidth="1"/>
    <col min="6" max="6" width="9.28515625" customWidth="1"/>
    <col min="7" max="7" width="9.140625" customWidth="1"/>
    <col min="8" max="8" width="9.42578125" customWidth="1"/>
    <col min="9" max="9" width="9.28515625" customWidth="1"/>
    <col min="10" max="11" width="0" hidden="1" customWidth="1"/>
    <col min="12" max="12" width="10.42578125" customWidth="1"/>
    <col min="13" max="13" width="9.5703125" customWidth="1"/>
  </cols>
  <sheetData>
    <row r="5" spans="1:13" ht="18.75" x14ac:dyDescent="0.3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3" ht="18.75" x14ac:dyDescent="0.3">
      <c r="A6" s="35" t="s">
        <v>38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3" ht="18.75" x14ac:dyDescent="0.3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3" ht="18.75" x14ac:dyDescent="0.3">
      <c r="A8" s="37"/>
      <c r="B8" s="37"/>
    </row>
    <row r="9" spans="1:13" ht="18.75" x14ac:dyDescent="0.3">
      <c r="A9" s="90" t="s">
        <v>59</v>
      </c>
      <c r="B9" s="90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3" x14ac:dyDescent="0.25">
      <c r="A10" s="1"/>
      <c r="B10" s="1"/>
      <c r="D10" s="4"/>
      <c r="E10" s="4"/>
      <c r="I10" s="4"/>
      <c r="J10" s="4"/>
      <c r="K10" s="4"/>
      <c r="L10" s="4"/>
      <c r="M10" s="4"/>
    </row>
    <row r="11" spans="1:13" ht="49.5" customHeight="1" x14ac:dyDescent="0.25">
      <c r="B11" s="52" t="s">
        <v>62</v>
      </c>
      <c r="C11" s="53" t="s">
        <v>4</v>
      </c>
      <c r="D11" s="53" t="s">
        <v>73</v>
      </c>
      <c r="E11" s="53" t="s">
        <v>75</v>
      </c>
      <c r="F11" s="53" t="s">
        <v>0</v>
      </c>
      <c r="G11" s="53" t="s">
        <v>1</v>
      </c>
      <c r="H11" s="53" t="s">
        <v>2</v>
      </c>
      <c r="I11" s="53" t="s">
        <v>3</v>
      </c>
      <c r="J11" s="53" t="s">
        <v>132</v>
      </c>
      <c r="K11" s="53" t="s">
        <v>133</v>
      </c>
      <c r="L11" s="53" t="s">
        <v>74</v>
      </c>
      <c r="M11" s="54" t="s">
        <v>72</v>
      </c>
    </row>
    <row r="12" spans="1:13" ht="18.95" customHeight="1" x14ac:dyDescent="0.3">
      <c r="B12" s="50" t="s">
        <v>174</v>
      </c>
      <c r="C12" s="7" t="s">
        <v>100</v>
      </c>
      <c r="D12" s="8">
        <v>10</v>
      </c>
      <c r="E12" s="19">
        <f t="shared" ref="E12:E18" si="0">SUM(F12:I12)</f>
        <v>19</v>
      </c>
      <c r="F12" s="19">
        <v>5</v>
      </c>
      <c r="G12" s="19">
        <v>5</v>
      </c>
      <c r="H12" s="19">
        <v>2</v>
      </c>
      <c r="I12" s="19">
        <v>7</v>
      </c>
      <c r="J12" s="17"/>
      <c r="K12" s="20" t="s">
        <v>17</v>
      </c>
      <c r="L12" s="3" t="s">
        <v>18</v>
      </c>
      <c r="M12" s="51" t="s">
        <v>23</v>
      </c>
    </row>
    <row r="13" spans="1:13" ht="18.95" customHeight="1" x14ac:dyDescent="0.3">
      <c r="B13" s="50" t="s">
        <v>177</v>
      </c>
      <c r="C13" s="6" t="s">
        <v>178</v>
      </c>
      <c r="D13" s="8">
        <v>10</v>
      </c>
      <c r="E13" s="19">
        <f t="shared" si="0"/>
        <v>17</v>
      </c>
      <c r="F13" s="19">
        <v>7</v>
      </c>
      <c r="G13" s="19">
        <v>3</v>
      </c>
      <c r="H13" s="19">
        <v>4</v>
      </c>
      <c r="I13" s="19">
        <v>3</v>
      </c>
      <c r="J13" s="17"/>
      <c r="K13" s="20"/>
      <c r="L13" s="3" t="s">
        <v>18</v>
      </c>
      <c r="M13" s="51" t="s">
        <v>23</v>
      </c>
    </row>
    <row r="14" spans="1:13" ht="18.95" customHeight="1" x14ac:dyDescent="0.3">
      <c r="B14" s="50" t="s">
        <v>180</v>
      </c>
      <c r="C14" s="12" t="s">
        <v>28</v>
      </c>
      <c r="D14" s="8">
        <v>10</v>
      </c>
      <c r="E14" s="19">
        <f t="shared" si="0"/>
        <v>14</v>
      </c>
      <c r="F14" s="19">
        <v>3.5</v>
      </c>
      <c r="G14" s="19">
        <v>2.5</v>
      </c>
      <c r="H14" s="19">
        <v>2</v>
      </c>
      <c r="I14" s="19">
        <v>6</v>
      </c>
      <c r="J14" s="17"/>
      <c r="K14" s="20"/>
      <c r="L14" s="3" t="s">
        <v>18</v>
      </c>
      <c r="M14" s="51" t="s">
        <v>23</v>
      </c>
    </row>
    <row r="15" spans="1:13" ht="18.95" customHeight="1" x14ac:dyDescent="0.3">
      <c r="B15" s="50" t="s">
        <v>175</v>
      </c>
      <c r="C15" s="7" t="s">
        <v>30</v>
      </c>
      <c r="D15" s="8">
        <v>10</v>
      </c>
      <c r="E15" s="19">
        <f t="shared" si="0"/>
        <v>13</v>
      </c>
      <c r="F15" s="19">
        <v>6</v>
      </c>
      <c r="G15" s="19">
        <v>2</v>
      </c>
      <c r="H15" s="19">
        <v>0</v>
      </c>
      <c r="I15" s="19">
        <v>5</v>
      </c>
      <c r="J15" s="17"/>
      <c r="K15" s="20"/>
      <c r="L15" s="3" t="s">
        <v>18</v>
      </c>
      <c r="M15" s="51" t="s">
        <v>23</v>
      </c>
    </row>
    <row r="16" spans="1:13" ht="18.95" customHeight="1" x14ac:dyDescent="0.3">
      <c r="B16" s="50" t="s">
        <v>173</v>
      </c>
      <c r="C16" s="6" t="s">
        <v>57</v>
      </c>
      <c r="D16" s="8">
        <v>10</v>
      </c>
      <c r="E16" s="19">
        <f t="shared" si="0"/>
        <v>5</v>
      </c>
      <c r="F16" s="19">
        <v>2</v>
      </c>
      <c r="G16" s="19">
        <v>0.5</v>
      </c>
      <c r="H16" s="19">
        <v>0.5</v>
      </c>
      <c r="I16" s="19">
        <v>2</v>
      </c>
      <c r="J16" s="17"/>
      <c r="K16" s="14" t="s">
        <v>14</v>
      </c>
      <c r="L16" s="3" t="s">
        <v>18</v>
      </c>
      <c r="M16" s="51" t="s">
        <v>23</v>
      </c>
    </row>
    <row r="17" spans="1:13" ht="18.95" customHeight="1" x14ac:dyDescent="0.3">
      <c r="B17" s="50" t="s">
        <v>176</v>
      </c>
      <c r="C17" s="6" t="s">
        <v>101</v>
      </c>
      <c r="D17" s="8">
        <v>10</v>
      </c>
      <c r="E17" s="19">
        <f t="shared" si="0"/>
        <v>5</v>
      </c>
      <c r="F17" s="19">
        <v>0</v>
      </c>
      <c r="G17" s="19">
        <v>1.5</v>
      </c>
      <c r="H17" s="19">
        <v>0</v>
      </c>
      <c r="I17" s="19">
        <v>3.5</v>
      </c>
      <c r="J17" s="17"/>
      <c r="K17" s="20"/>
      <c r="L17" s="3" t="s">
        <v>18</v>
      </c>
      <c r="M17" s="51" t="s">
        <v>23</v>
      </c>
    </row>
    <row r="18" spans="1:13" ht="18.95" customHeight="1" x14ac:dyDescent="0.3">
      <c r="B18" s="55" t="s">
        <v>179</v>
      </c>
      <c r="C18" s="56" t="s">
        <v>102</v>
      </c>
      <c r="D18" s="57">
        <v>10</v>
      </c>
      <c r="E18" s="19">
        <f t="shared" si="0"/>
        <v>4</v>
      </c>
      <c r="F18" s="58">
        <v>0.5</v>
      </c>
      <c r="G18" s="58">
        <v>0.5</v>
      </c>
      <c r="H18" s="58">
        <v>0.5</v>
      </c>
      <c r="I18" s="58">
        <v>2.5</v>
      </c>
      <c r="J18" s="59"/>
      <c r="K18" s="71"/>
      <c r="L18" s="61" t="s">
        <v>18</v>
      </c>
      <c r="M18" s="62" t="s">
        <v>23</v>
      </c>
    </row>
    <row r="20" spans="1:13" ht="18" customHeight="1" x14ac:dyDescent="0.25"/>
    <row r="21" spans="1:13" ht="15.75" x14ac:dyDescent="0.25">
      <c r="A21" s="47" t="s">
        <v>76</v>
      </c>
    </row>
  </sheetData>
  <mergeCells count="1">
    <mergeCell ref="A9:L9"/>
  </mergeCells>
  <phoneticPr fontId="13" type="noConversion"/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M24"/>
  <sheetViews>
    <sheetView topLeftCell="A8" workbookViewId="0">
      <selection activeCell="B11" sqref="B11:M22"/>
    </sheetView>
  </sheetViews>
  <sheetFormatPr defaultRowHeight="18.75" x14ac:dyDescent="0.3"/>
  <cols>
    <col min="1" max="1" width="9.7109375" style="29" customWidth="1"/>
    <col min="2" max="2" width="20.140625" style="29" customWidth="1"/>
    <col min="3" max="3" width="41.28515625" style="29" hidden="1" customWidth="1"/>
    <col min="4" max="4" width="8.5703125" style="29" customWidth="1"/>
    <col min="5" max="5" width="14.42578125" style="29" customWidth="1"/>
    <col min="6" max="6" width="9.42578125" style="29" customWidth="1"/>
    <col min="7" max="8" width="9.140625" style="29" customWidth="1"/>
    <col min="9" max="9" width="8.5703125" style="29" customWidth="1"/>
    <col min="10" max="10" width="23.7109375" style="29" hidden="1" customWidth="1"/>
    <col min="11" max="11" width="41.42578125" style="29" hidden="1" customWidth="1"/>
    <col min="12" max="12" width="9.5703125" style="29" customWidth="1"/>
    <col min="13" max="13" width="11" style="29" customWidth="1"/>
  </cols>
  <sheetData>
    <row r="1" spans="1:13" ht="15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3" ht="15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15" x14ac:dyDescent="0.25">
      <c r="A3"/>
      <c r="B3"/>
      <c r="C3"/>
      <c r="D3"/>
      <c r="E3"/>
      <c r="F3"/>
      <c r="G3"/>
      <c r="H3"/>
      <c r="I3"/>
      <c r="J3"/>
      <c r="K3"/>
      <c r="L3"/>
      <c r="M3"/>
    </row>
    <row r="4" spans="1:13" ht="15" x14ac:dyDescent="0.25">
      <c r="A4"/>
      <c r="B4"/>
      <c r="C4"/>
      <c r="D4"/>
      <c r="E4"/>
      <c r="F4"/>
      <c r="G4"/>
      <c r="H4"/>
      <c r="I4"/>
      <c r="J4"/>
      <c r="K4"/>
      <c r="L4"/>
      <c r="M4"/>
    </row>
    <row r="5" spans="1:13" x14ac:dyDescent="0.3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/>
    </row>
    <row r="6" spans="1:13" x14ac:dyDescent="0.3">
      <c r="A6" s="35" t="s">
        <v>38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/>
    </row>
    <row r="7" spans="1:13" x14ac:dyDescent="0.3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/>
    </row>
    <row r="8" spans="1:13" x14ac:dyDescent="0.3">
      <c r="A8" s="37"/>
      <c r="B8" s="37"/>
      <c r="C8"/>
      <c r="D8"/>
      <c r="E8"/>
      <c r="F8"/>
      <c r="G8"/>
      <c r="H8"/>
      <c r="I8"/>
      <c r="J8"/>
      <c r="K8"/>
      <c r="L8"/>
      <c r="M8"/>
    </row>
    <row r="9" spans="1:13" x14ac:dyDescent="0.3">
      <c r="A9" s="90" t="s">
        <v>61</v>
      </c>
      <c r="B9" s="90"/>
      <c r="C9" s="91"/>
      <c r="D9" s="91"/>
      <c r="E9" s="91"/>
      <c r="F9" s="91"/>
      <c r="G9" s="91"/>
      <c r="H9" s="91"/>
      <c r="I9" s="91"/>
      <c r="J9" s="91"/>
      <c r="K9" s="91"/>
      <c r="L9" s="91"/>
      <c r="M9"/>
    </row>
    <row r="10" spans="1:13" ht="15" x14ac:dyDescent="0.25">
      <c r="A10" s="1"/>
      <c r="B10" s="1"/>
      <c r="C10"/>
      <c r="D10" s="4"/>
      <c r="E10" s="4"/>
      <c r="F10"/>
      <c r="G10"/>
      <c r="H10"/>
      <c r="I10" s="4"/>
      <c r="J10" s="4"/>
      <c r="K10" s="4"/>
      <c r="L10" s="4"/>
      <c r="M10" s="4"/>
    </row>
    <row r="11" spans="1:13" ht="78.75" x14ac:dyDescent="0.25">
      <c r="A11"/>
      <c r="B11" s="52" t="s">
        <v>62</v>
      </c>
      <c r="C11" s="53" t="s">
        <v>4</v>
      </c>
      <c r="D11" s="53" t="s">
        <v>73</v>
      </c>
      <c r="E11" s="53" t="s">
        <v>75</v>
      </c>
      <c r="F11" s="53" t="s">
        <v>0</v>
      </c>
      <c r="G11" s="53" t="s">
        <v>1</v>
      </c>
      <c r="H11" s="53" t="s">
        <v>2</v>
      </c>
      <c r="I11" s="53" t="s">
        <v>3</v>
      </c>
      <c r="J11" s="53" t="s">
        <v>132</v>
      </c>
      <c r="K11" s="53" t="s">
        <v>133</v>
      </c>
      <c r="L11" s="53" t="s">
        <v>74</v>
      </c>
      <c r="M11" s="54" t="s">
        <v>72</v>
      </c>
    </row>
    <row r="12" spans="1:13" ht="18.95" customHeight="1" x14ac:dyDescent="0.3">
      <c r="A12"/>
      <c r="B12" s="50" t="s">
        <v>149</v>
      </c>
      <c r="C12" s="18" t="s">
        <v>117</v>
      </c>
      <c r="D12" s="8">
        <v>11</v>
      </c>
      <c r="E12" s="19">
        <f t="shared" ref="E12:E22" si="0">SUM(F12:I12)</f>
        <v>21</v>
      </c>
      <c r="F12" s="19">
        <v>7</v>
      </c>
      <c r="G12" s="19">
        <v>7</v>
      </c>
      <c r="H12" s="19">
        <v>1</v>
      </c>
      <c r="I12" s="19">
        <v>6</v>
      </c>
      <c r="J12" s="31"/>
      <c r="K12" s="14" t="s">
        <v>10</v>
      </c>
      <c r="L12" s="30" t="s">
        <v>18</v>
      </c>
      <c r="M12" s="72" t="s">
        <v>22</v>
      </c>
    </row>
    <row r="13" spans="1:13" ht="18.95" customHeight="1" x14ac:dyDescent="0.3">
      <c r="A13"/>
      <c r="B13" s="50" t="s">
        <v>155</v>
      </c>
      <c r="C13" s="7" t="s">
        <v>122</v>
      </c>
      <c r="D13" s="8">
        <v>11</v>
      </c>
      <c r="E13" s="19">
        <f t="shared" si="0"/>
        <v>10</v>
      </c>
      <c r="F13" s="19">
        <v>7</v>
      </c>
      <c r="G13" s="19">
        <v>1</v>
      </c>
      <c r="H13" s="19">
        <v>0</v>
      </c>
      <c r="I13" s="19">
        <v>2</v>
      </c>
      <c r="J13" s="31"/>
      <c r="K13" s="14"/>
      <c r="L13" s="30" t="s">
        <v>18</v>
      </c>
      <c r="M13" s="72" t="s">
        <v>22</v>
      </c>
    </row>
    <row r="14" spans="1:13" ht="18.95" customHeight="1" x14ac:dyDescent="0.3">
      <c r="A14"/>
      <c r="B14" s="50" t="s">
        <v>153</v>
      </c>
      <c r="C14" s="12" t="s">
        <v>33</v>
      </c>
      <c r="D14" s="8">
        <v>11</v>
      </c>
      <c r="E14" s="19">
        <f t="shared" si="0"/>
        <v>8.5</v>
      </c>
      <c r="F14" s="19">
        <v>2.5</v>
      </c>
      <c r="G14" s="19">
        <v>1</v>
      </c>
      <c r="H14" s="19">
        <v>0</v>
      </c>
      <c r="I14" s="19">
        <v>5</v>
      </c>
      <c r="J14" s="31"/>
      <c r="K14" s="14"/>
      <c r="L14" s="30" t="s">
        <v>18</v>
      </c>
      <c r="M14" s="72" t="s">
        <v>22</v>
      </c>
    </row>
    <row r="15" spans="1:13" ht="18.95" customHeight="1" x14ac:dyDescent="0.3">
      <c r="A15"/>
      <c r="B15" s="50" t="s">
        <v>150</v>
      </c>
      <c r="C15" s="7" t="s">
        <v>118</v>
      </c>
      <c r="D15" s="11">
        <v>11</v>
      </c>
      <c r="E15" s="19">
        <f t="shared" si="0"/>
        <v>8.5</v>
      </c>
      <c r="F15" s="19">
        <v>6</v>
      </c>
      <c r="G15" s="19">
        <v>2.5</v>
      </c>
      <c r="H15" s="19">
        <v>0</v>
      </c>
      <c r="I15" s="19">
        <v>0</v>
      </c>
      <c r="J15" s="31"/>
      <c r="K15" s="16" t="s">
        <v>12</v>
      </c>
      <c r="L15" s="30" t="s">
        <v>18</v>
      </c>
      <c r="M15" s="72" t="s">
        <v>22</v>
      </c>
    </row>
    <row r="16" spans="1:13" ht="18.95" customHeight="1" x14ac:dyDescent="0.3">
      <c r="A16"/>
      <c r="B16" s="50" t="s">
        <v>152</v>
      </c>
      <c r="C16" s="12" t="s">
        <v>120</v>
      </c>
      <c r="D16" s="8">
        <v>11</v>
      </c>
      <c r="E16" s="19">
        <f t="shared" si="0"/>
        <v>8</v>
      </c>
      <c r="F16" s="19">
        <v>7</v>
      </c>
      <c r="G16" s="19">
        <v>1</v>
      </c>
      <c r="H16" s="19">
        <v>0</v>
      </c>
      <c r="I16" s="19">
        <v>0</v>
      </c>
      <c r="J16" s="31"/>
      <c r="K16" s="14" t="s">
        <v>19</v>
      </c>
      <c r="L16" s="30" t="s">
        <v>18</v>
      </c>
      <c r="M16" s="72" t="s">
        <v>22</v>
      </c>
    </row>
    <row r="17" spans="1:13" ht="18.95" customHeight="1" x14ac:dyDescent="0.3">
      <c r="A17"/>
      <c r="B17" s="50" t="s">
        <v>156</v>
      </c>
      <c r="C17" s="7" t="s">
        <v>123</v>
      </c>
      <c r="D17" s="8">
        <v>11</v>
      </c>
      <c r="E17" s="19">
        <f t="shared" si="0"/>
        <v>8</v>
      </c>
      <c r="F17" s="19">
        <v>7</v>
      </c>
      <c r="G17" s="19">
        <v>1</v>
      </c>
      <c r="H17" s="19">
        <v>0</v>
      </c>
      <c r="I17" s="19">
        <v>0</v>
      </c>
      <c r="J17" s="31"/>
      <c r="K17" s="14"/>
      <c r="L17" s="30" t="s">
        <v>18</v>
      </c>
      <c r="M17" s="72" t="s">
        <v>22</v>
      </c>
    </row>
    <row r="18" spans="1:13" ht="18.95" customHeight="1" x14ac:dyDescent="0.3">
      <c r="A18"/>
      <c r="B18" s="50" t="s">
        <v>151</v>
      </c>
      <c r="C18" s="9" t="s">
        <v>119</v>
      </c>
      <c r="D18" s="8">
        <v>11</v>
      </c>
      <c r="E18" s="19">
        <f t="shared" si="0"/>
        <v>4.5</v>
      </c>
      <c r="F18" s="19">
        <v>3</v>
      </c>
      <c r="G18" s="19">
        <v>1.5</v>
      </c>
      <c r="H18" s="19">
        <v>0</v>
      </c>
      <c r="I18" s="19">
        <v>0</v>
      </c>
      <c r="J18" s="31"/>
      <c r="K18" s="14" t="s">
        <v>10</v>
      </c>
      <c r="L18" s="30" t="s">
        <v>18</v>
      </c>
      <c r="M18" s="72" t="s">
        <v>22</v>
      </c>
    </row>
    <row r="19" spans="1:13" ht="18.95" customHeight="1" x14ac:dyDescent="0.3">
      <c r="A19"/>
      <c r="B19" s="50" t="s">
        <v>154</v>
      </c>
      <c r="C19" s="7" t="s">
        <v>121</v>
      </c>
      <c r="D19" s="8">
        <v>11</v>
      </c>
      <c r="E19" s="19">
        <f t="shared" si="0"/>
        <v>2.5</v>
      </c>
      <c r="F19" s="19">
        <v>2</v>
      </c>
      <c r="G19" s="19">
        <v>0.5</v>
      </c>
      <c r="H19" s="19">
        <v>0</v>
      </c>
      <c r="I19" s="19">
        <v>0</v>
      </c>
      <c r="J19" s="31"/>
      <c r="K19" s="14"/>
      <c r="L19" s="30" t="s">
        <v>18</v>
      </c>
      <c r="M19" s="72" t="s">
        <v>22</v>
      </c>
    </row>
    <row r="20" spans="1:13" ht="18.95" customHeight="1" x14ac:dyDescent="0.3">
      <c r="A20"/>
      <c r="B20" s="50" t="s">
        <v>147</v>
      </c>
      <c r="C20" s="7" t="s">
        <v>115</v>
      </c>
      <c r="D20" s="11">
        <v>11</v>
      </c>
      <c r="E20" s="19">
        <f t="shared" si="0"/>
        <v>2</v>
      </c>
      <c r="F20" s="19">
        <v>2</v>
      </c>
      <c r="G20" s="19">
        <v>0</v>
      </c>
      <c r="H20" s="19">
        <v>0</v>
      </c>
      <c r="I20" s="19">
        <v>0</v>
      </c>
      <c r="J20" s="31"/>
      <c r="K20" s="16" t="s">
        <v>12</v>
      </c>
      <c r="L20" s="30" t="s">
        <v>18</v>
      </c>
      <c r="M20" s="72" t="s">
        <v>22</v>
      </c>
    </row>
    <row r="21" spans="1:13" ht="18.95" customHeight="1" x14ac:dyDescent="0.3">
      <c r="A21"/>
      <c r="B21" s="50" t="s">
        <v>148</v>
      </c>
      <c r="C21" s="19" t="s">
        <v>116</v>
      </c>
      <c r="D21" s="8">
        <v>11</v>
      </c>
      <c r="E21" s="19">
        <f t="shared" si="0"/>
        <v>2</v>
      </c>
      <c r="F21" s="19">
        <v>2</v>
      </c>
      <c r="G21" s="19">
        <v>0</v>
      </c>
      <c r="H21" s="19">
        <v>0</v>
      </c>
      <c r="I21" s="19">
        <v>0</v>
      </c>
      <c r="J21" s="31"/>
      <c r="K21" s="14" t="s">
        <v>10</v>
      </c>
      <c r="L21" s="30" t="s">
        <v>18</v>
      </c>
      <c r="M21" s="72" t="s">
        <v>22</v>
      </c>
    </row>
    <row r="22" spans="1:13" ht="18.95" customHeight="1" x14ac:dyDescent="0.3">
      <c r="A22"/>
      <c r="B22" s="50" t="s">
        <v>157</v>
      </c>
      <c r="C22" s="56" t="s">
        <v>124</v>
      </c>
      <c r="D22" s="73">
        <v>11</v>
      </c>
      <c r="E22" s="19">
        <f t="shared" si="0"/>
        <v>0</v>
      </c>
      <c r="F22" s="58"/>
      <c r="G22" s="58"/>
      <c r="H22" s="58"/>
      <c r="I22" s="58"/>
      <c r="J22" s="74"/>
      <c r="K22" s="70" t="s">
        <v>19</v>
      </c>
      <c r="L22" s="75" t="s">
        <v>18</v>
      </c>
      <c r="M22" s="76" t="s">
        <v>22</v>
      </c>
    </row>
    <row r="24" spans="1:13" x14ac:dyDescent="0.3">
      <c r="A24" s="46" t="s">
        <v>76</v>
      </c>
      <c r="C24" s="32"/>
    </row>
  </sheetData>
  <mergeCells count="1">
    <mergeCell ref="A9:L9"/>
  </mergeCells>
  <phoneticPr fontId="13" type="noConversion"/>
  <pageMargins left="0.7" right="0.7" top="0.75" bottom="0.75" header="0.3" footer="0.3"/>
  <pageSetup paperSize="9" orientation="landscape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M18"/>
  <sheetViews>
    <sheetView zoomScale="90" zoomScaleNormal="90" workbookViewId="0">
      <selection activeCell="B11" sqref="B11:M15"/>
    </sheetView>
  </sheetViews>
  <sheetFormatPr defaultRowHeight="18.75" x14ac:dyDescent="0.3"/>
  <cols>
    <col min="1" max="1" width="9.7109375" style="29" customWidth="1"/>
    <col min="2" max="2" width="20.140625" style="29" customWidth="1"/>
    <col min="3" max="3" width="39.42578125" style="29" hidden="1" customWidth="1"/>
    <col min="4" max="4" width="8.5703125" style="29" customWidth="1"/>
    <col min="5" max="5" width="17.7109375" style="29" customWidth="1"/>
    <col min="6" max="6" width="9.5703125" style="29" customWidth="1"/>
    <col min="7" max="7" width="9" style="29" customWidth="1"/>
    <col min="8" max="8" width="9.42578125" style="29" customWidth="1"/>
    <col min="9" max="9" width="10" style="29" customWidth="1"/>
    <col min="10" max="10" width="23.7109375" style="29" hidden="1" customWidth="1"/>
    <col min="11" max="11" width="41.42578125" style="29" hidden="1" customWidth="1"/>
    <col min="12" max="12" width="10.140625" style="29" customWidth="1"/>
    <col min="13" max="13" width="10.5703125" style="29" customWidth="1"/>
  </cols>
  <sheetData>
    <row r="1" spans="1:13" ht="15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3" ht="15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15" x14ac:dyDescent="0.25">
      <c r="A3"/>
      <c r="B3"/>
      <c r="C3"/>
      <c r="D3"/>
      <c r="E3"/>
      <c r="F3"/>
      <c r="G3"/>
      <c r="H3"/>
      <c r="I3"/>
      <c r="J3"/>
      <c r="K3"/>
      <c r="L3"/>
      <c r="M3"/>
    </row>
    <row r="4" spans="1:13" ht="15" x14ac:dyDescent="0.25">
      <c r="A4"/>
      <c r="B4"/>
      <c r="C4"/>
      <c r="D4"/>
      <c r="E4"/>
      <c r="F4"/>
      <c r="G4"/>
      <c r="H4"/>
      <c r="I4"/>
      <c r="J4"/>
      <c r="K4"/>
      <c r="L4"/>
      <c r="M4"/>
    </row>
    <row r="5" spans="1:13" x14ac:dyDescent="0.3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/>
    </row>
    <row r="6" spans="1:13" x14ac:dyDescent="0.3">
      <c r="A6" s="35" t="s">
        <v>38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/>
    </row>
    <row r="7" spans="1:13" x14ac:dyDescent="0.3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/>
    </row>
    <row r="8" spans="1:13" x14ac:dyDescent="0.3">
      <c r="A8" s="37"/>
      <c r="B8" s="37"/>
      <c r="C8"/>
      <c r="D8"/>
      <c r="E8"/>
      <c r="F8"/>
      <c r="G8"/>
      <c r="H8"/>
      <c r="I8"/>
      <c r="J8"/>
      <c r="K8"/>
      <c r="L8"/>
      <c r="M8"/>
    </row>
    <row r="9" spans="1:13" x14ac:dyDescent="0.3">
      <c r="A9" s="90" t="s">
        <v>61</v>
      </c>
      <c r="B9" s="90"/>
      <c r="C9" s="91"/>
      <c r="D9" s="91"/>
      <c r="E9" s="91"/>
      <c r="F9" s="91"/>
      <c r="G9" s="91"/>
      <c r="H9" s="91"/>
      <c r="I9" s="91"/>
      <c r="J9" s="91"/>
      <c r="K9" s="91"/>
      <c r="L9" s="91"/>
      <c r="M9"/>
    </row>
    <row r="10" spans="1:13" ht="15" x14ac:dyDescent="0.25">
      <c r="A10" s="1"/>
      <c r="B10" s="1"/>
      <c r="C10"/>
      <c r="D10" s="4"/>
      <c r="E10" s="4"/>
      <c r="F10"/>
      <c r="G10"/>
      <c r="H10"/>
      <c r="I10" s="4"/>
      <c r="J10" s="4"/>
      <c r="K10" s="4"/>
      <c r="L10" s="4"/>
      <c r="M10" s="4"/>
    </row>
    <row r="11" spans="1:13" ht="66.75" customHeight="1" x14ac:dyDescent="0.25">
      <c r="A11"/>
      <c r="B11" s="52" t="s">
        <v>62</v>
      </c>
      <c r="C11" s="53" t="s">
        <v>4</v>
      </c>
      <c r="D11" s="53" t="s">
        <v>73</v>
      </c>
      <c r="E11" s="53" t="s">
        <v>75</v>
      </c>
      <c r="F11" s="53" t="s">
        <v>0</v>
      </c>
      <c r="G11" s="53" t="s">
        <v>1</v>
      </c>
      <c r="H11" s="53" t="s">
        <v>2</v>
      </c>
      <c r="I11" s="53" t="s">
        <v>3</v>
      </c>
      <c r="J11" s="53" t="s">
        <v>132</v>
      </c>
      <c r="K11" s="53" t="s">
        <v>133</v>
      </c>
      <c r="L11" s="53" t="s">
        <v>74</v>
      </c>
      <c r="M11" s="54" t="s">
        <v>72</v>
      </c>
    </row>
    <row r="12" spans="1:13" ht="18.95" customHeight="1" x14ac:dyDescent="0.3">
      <c r="A12"/>
      <c r="B12" s="50" t="s">
        <v>161</v>
      </c>
      <c r="C12" s="9" t="s">
        <v>34</v>
      </c>
      <c r="D12" s="8">
        <v>11</v>
      </c>
      <c r="E12" s="19">
        <f>SUM(F12:I12)</f>
        <v>14</v>
      </c>
      <c r="F12" s="19">
        <v>7</v>
      </c>
      <c r="G12" s="19">
        <v>4</v>
      </c>
      <c r="H12" s="19">
        <v>2</v>
      </c>
      <c r="I12" s="19">
        <v>1</v>
      </c>
      <c r="J12" s="31"/>
      <c r="K12" s="5"/>
      <c r="L12" s="30" t="s">
        <v>18</v>
      </c>
      <c r="M12" s="72" t="s">
        <v>23</v>
      </c>
    </row>
    <row r="13" spans="1:13" ht="18.95" customHeight="1" x14ac:dyDescent="0.3">
      <c r="A13"/>
      <c r="B13" s="50" t="s">
        <v>160</v>
      </c>
      <c r="C13" s="19" t="s">
        <v>114</v>
      </c>
      <c r="D13" s="8">
        <v>11</v>
      </c>
      <c r="E13" s="19">
        <f>SUM(F13:I13)</f>
        <v>5</v>
      </c>
      <c r="F13" s="19">
        <v>0</v>
      </c>
      <c r="G13" s="19">
        <v>0</v>
      </c>
      <c r="H13" s="19">
        <v>5</v>
      </c>
      <c r="I13" s="19">
        <v>0</v>
      </c>
      <c r="J13" s="31"/>
      <c r="K13" s="5"/>
      <c r="L13" s="30" t="s">
        <v>18</v>
      </c>
      <c r="M13" s="72" t="s">
        <v>23</v>
      </c>
    </row>
    <row r="14" spans="1:13" ht="18.95" customHeight="1" x14ac:dyDescent="0.3">
      <c r="A14"/>
      <c r="B14" s="50" t="s">
        <v>159</v>
      </c>
      <c r="C14" s="9" t="s">
        <v>113</v>
      </c>
      <c r="D14" s="8">
        <v>11</v>
      </c>
      <c r="E14" s="19">
        <f>SUM(F14:I14)</f>
        <v>3.5</v>
      </c>
      <c r="F14" s="19">
        <v>1.5</v>
      </c>
      <c r="G14" s="19">
        <v>0</v>
      </c>
      <c r="H14" s="19">
        <v>1</v>
      </c>
      <c r="I14" s="19">
        <v>1</v>
      </c>
      <c r="J14" s="31"/>
      <c r="K14" s="5"/>
      <c r="L14" s="30" t="s">
        <v>18</v>
      </c>
      <c r="M14" s="72" t="s">
        <v>23</v>
      </c>
    </row>
    <row r="15" spans="1:13" ht="18.95" customHeight="1" x14ac:dyDescent="0.3">
      <c r="A15"/>
      <c r="B15" s="50" t="s">
        <v>158</v>
      </c>
      <c r="C15" s="58" t="s">
        <v>112</v>
      </c>
      <c r="D15" s="57">
        <v>11</v>
      </c>
      <c r="E15" s="19">
        <f>SUM(F15:I15)</f>
        <v>2</v>
      </c>
      <c r="F15" s="58">
        <v>0</v>
      </c>
      <c r="G15" s="58">
        <v>0.5</v>
      </c>
      <c r="H15" s="58">
        <v>0.5</v>
      </c>
      <c r="I15" s="58">
        <v>1</v>
      </c>
      <c r="J15" s="74"/>
      <c r="K15" s="77" t="s">
        <v>6</v>
      </c>
      <c r="L15" s="75" t="s">
        <v>18</v>
      </c>
      <c r="M15" s="76" t="s">
        <v>23</v>
      </c>
    </row>
    <row r="18" spans="1:3" x14ac:dyDescent="0.3">
      <c r="A18" s="46" t="s">
        <v>76</v>
      </c>
      <c r="C18" s="32"/>
    </row>
  </sheetData>
  <mergeCells count="1">
    <mergeCell ref="A9:L9"/>
  </mergeCells>
  <phoneticPr fontId="13" type="noConversion"/>
  <pageMargins left="0.7" right="0.7" top="0.75" bottom="0.75" header="0.3" footer="0.3"/>
  <pageSetup paperSize="9" orientation="landscape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O24"/>
  <sheetViews>
    <sheetView tabSelected="1" topLeftCell="A6" zoomScale="95" zoomScaleNormal="95" workbookViewId="0">
      <selection activeCell="C6" sqref="C1:C1048576"/>
    </sheetView>
  </sheetViews>
  <sheetFormatPr defaultRowHeight="15.75" x14ac:dyDescent="0.25"/>
  <cols>
    <col min="1" max="1" width="9.7109375" customWidth="1"/>
    <col min="2" max="2" width="19.42578125" customWidth="1"/>
    <col min="3" max="3" width="40.5703125" hidden="1" customWidth="1"/>
    <col min="4" max="4" width="8.5703125" customWidth="1"/>
    <col min="5" max="5" width="17" style="28" customWidth="1"/>
    <col min="6" max="6" width="9.5703125" customWidth="1"/>
    <col min="7" max="7" width="10.28515625" customWidth="1"/>
    <col min="8" max="8" width="10.42578125" customWidth="1"/>
    <col min="9" max="9" width="10.7109375" customWidth="1"/>
    <col min="10" max="11" width="25" hidden="1" customWidth="1"/>
    <col min="12" max="12" width="10.7109375" customWidth="1"/>
    <col min="13" max="13" width="12" customWidth="1"/>
    <col min="14" max="15" width="14.28515625" customWidth="1"/>
  </cols>
  <sheetData>
    <row r="1" spans="1:15" ht="18.75" x14ac:dyDescent="0.3">
      <c r="E1"/>
      <c r="N1" s="29"/>
    </row>
    <row r="2" spans="1:15" ht="18.75" x14ac:dyDescent="0.3">
      <c r="E2"/>
      <c r="N2" s="29"/>
    </row>
    <row r="3" spans="1:15" ht="18.75" x14ac:dyDescent="0.3">
      <c r="E3"/>
      <c r="N3" s="29"/>
    </row>
    <row r="4" spans="1:15" ht="18.75" x14ac:dyDescent="0.3">
      <c r="E4"/>
      <c r="N4" s="29"/>
    </row>
    <row r="5" spans="1:15" ht="18.75" x14ac:dyDescent="0.3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N5" s="29"/>
    </row>
    <row r="6" spans="1:15" ht="18.75" x14ac:dyDescent="0.3">
      <c r="A6" s="35" t="s">
        <v>38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N6" s="29"/>
    </row>
    <row r="7" spans="1:15" ht="18.75" x14ac:dyDescent="0.3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N7" s="29"/>
    </row>
    <row r="8" spans="1:15" ht="18.75" x14ac:dyDescent="0.3">
      <c r="A8" s="37"/>
      <c r="B8" s="37"/>
      <c r="E8"/>
      <c r="N8" s="29"/>
    </row>
    <row r="9" spans="1:15" ht="18.75" x14ac:dyDescent="0.3">
      <c r="A9" s="90" t="s">
        <v>60</v>
      </c>
      <c r="B9" s="90"/>
      <c r="C9" s="91"/>
      <c r="D9" s="91"/>
      <c r="E9" s="91"/>
      <c r="F9" s="91"/>
      <c r="G9" s="91"/>
      <c r="H9" s="91"/>
      <c r="I9" s="91"/>
      <c r="J9" s="91"/>
      <c r="K9" s="91"/>
      <c r="L9" s="91"/>
      <c r="N9" s="29"/>
    </row>
    <row r="10" spans="1:15" ht="18.75" x14ac:dyDescent="0.3">
      <c r="A10" s="1"/>
      <c r="B10" s="1"/>
      <c r="D10" s="4"/>
      <c r="E10" s="4"/>
      <c r="I10" s="4"/>
      <c r="J10" s="4"/>
      <c r="K10" s="4"/>
      <c r="L10" s="4"/>
      <c r="M10" s="4"/>
      <c r="N10" s="29"/>
    </row>
    <row r="11" spans="1:15" ht="63" x14ac:dyDescent="0.25">
      <c r="B11" s="52" t="s">
        <v>62</v>
      </c>
      <c r="C11" s="53" t="s">
        <v>4</v>
      </c>
      <c r="D11" s="53" t="s">
        <v>73</v>
      </c>
      <c r="E11" s="53" t="s">
        <v>75</v>
      </c>
      <c r="F11" s="53" t="s">
        <v>0</v>
      </c>
      <c r="G11" s="53" t="s">
        <v>1</v>
      </c>
      <c r="H11" s="53" t="s">
        <v>2</v>
      </c>
      <c r="I11" s="53" t="s">
        <v>3</v>
      </c>
      <c r="J11" s="53" t="s">
        <v>132</v>
      </c>
      <c r="K11" s="53" t="s">
        <v>133</v>
      </c>
      <c r="L11" s="53" t="s">
        <v>74</v>
      </c>
      <c r="M11" s="54" t="s">
        <v>72</v>
      </c>
      <c r="N11" s="33"/>
      <c r="O11" s="22"/>
    </row>
    <row r="12" spans="1:15" ht="18.75" x14ac:dyDescent="0.3">
      <c r="B12" s="50" t="s">
        <v>168</v>
      </c>
      <c r="C12" s="19" t="s">
        <v>169</v>
      </c>
      <c r="D12" s="8">
        <v>12</v>
      </c>
      <c r="E12" s="19">
        <f t="shared" ref="E12:E21" si="0">SUM(F12:I12)</f>
        <v>14</v>
      </c>
      <c r="F12" s="44">
        <v>3</v>
      </c>
      <c r="G12" s="44">
        <v>3</v>
      </c>
      <c r="H12" s="44">
        <v>2</v>
      </c>
      <c r="I12" s="44">
        <v>6</v>
      </c>
      <c r="J12" s="34"/>
      <c r="K12" s="15" t="s">
        <v>9</v>
      </c>
      <c r="L12" s="30" t="s">
        <v>18</v>
      </c>
      <c r="M12" s="72" t="s">
        <v>22</v>
      </c>
      <c r="N12" s="23"/>
      <c r="O12" s="23"/>
    </row>
    <row r="13" spans="1:15" ht="18.75" x14ac:dyDescent="0.3">
      <c r="B13" s="50" t="s">
        <v>171</v>
      </c>
      <c r="C13" s="12" t="s">
        <v>36</v>
      </c>
      <c r="D13" s="8">
        <v>12</v>
      </c>
      <c r="E13" s="19">
        <f t="shared" si="0"/>
        <v>9.5</v>
      </c>
      <c r="F13" s="43">
        <v>2</v>
      </c>
      <c r="G13" s="43">
        <v>2.5</v>
      </c>
      <c r="H13" s="43">
        <v>1</v>
      </c>
      <c r="I13" s="43">
        <v>4</v>
      </c>
      <c r="J13" s="31"/>
      <c r="K13" s="14" t="s">
        <v>20</v>
      </c>
      <c r="L13" s="30" t="s">
        <v>18</v>
      </c>
      <c r="M13" s="72" t="s">
        <v>22</v>
      </c>
      <c r="N13" s="23"/>
      <c r="O13" s="23"/>
    </row>
    <row r="14" spans="1:15" ht="18.75" x14ac:dyDescent="0.3">
      <c r="B14" s="50" t="s">
        <v>167</v>
      </c>
      <c r="C14" s="7" t="s">
        <v>32</v>
      </c>
      <c r="D14" s="8">
        <v>12</v>
      </c>
      <c r="E14" s="19">
        <f t="shared" si="0"/>
        <v>8.5</v>
      </c>
      <c r="F14" s="43">
        <v>2</v>
      </c>
      <c r="G14" s="43">
        <v>3</v>
      </c>
      <c r="H14" s="43">
        <v>1</v>
      </c>
      <c r="I14" s="88">
        <v>2.5</v>
      </c>
      <c r="J14" s="31"/>
      <c r="K14" s="14" t="s">
        <v>10</v>
      </c>
      <c r="L14" s="87" t="s">
        <v>18</v>
      </c>
      <c r="M14" s="72" t="s">
        <v>22</v>
      </c>
      <c r="N14" s="23"/>
      <c r="O14" s="23"/>
    </row>
    <row r="15" spans="1:15" ht="18.75" x14ac:dyDescent="0.3">
      <c r="B15" s="50" t="s">
        <v>166</v>
      </c>
      <c r="C15" s="19" t="s">
        <v>31</v>
      </c>
      <c r="D15" s="8">
        <v>12</v>
      </c>
      <c r="E15" s="19">
        <f t="shared" si="0"/>
        <v>6.5</v>
      </c>
      <c r="F15" s="43">
        <v>2.5</v>
      </c>
      <c r="G15" s="43">
        <v>1</v>
      </c>
      <c r="H15" s="43">
        <v>1</v>
      </c>
      <c r="I15" s="43">
        <v>2</v>
      </c>
      <c r="J15" s="31"/>
      <c r="K15" s="14" t="s">
        <v>10</v>
      </c>
      <c r="L15" s="30" t="s">
        <v>18</v>
      </c>
      <c r="M15" s="72" t="s">
        <v>22</v>
      </c>
      <c r="N15" s="23"/>
      <c r="O15" s="23"/>
    </row>
    <row r="16" spans="1:15" ht="18.75" x14ac:dyDescent="0.3">
      <c r="B16" s="50" t="s">
        <v>164</v>
      </c>
      <c r="C16" s="7" t="s">
        <v>127</v>
      </c>
      <c r="D16" s="8">
        <v>12</v>
      </c>
      <c r="E16" s="19">
        <f t="shared" si="0"/>
        <v>6</v>
      </c>
      <c r="F16" s="43">
        <v>2</v>
      </c>
      <c r="G16" s="43">
        <v>2</v>
      </c>
      <c r="H16" s="43">
        <v>1</v>
      </c>
      <c r="I16" s="43">
        <v>1</v>
      </c>
      <c r="J16" s="31"/>
      <c r="K16" s="21" t="s">
        <v>21</v>
      </c>
      <c r="L16" s="30" t="s">
        <v>18</v>
      </c>
      <c r="M16" s="72" t="s">
        <v>22</v>
      </c>
      <c r="N16" s="23"/>
      <c r="O16" s="23"/>
    </row>
    <row r="17" spans="1:15" ht="18.75" x14ac:dyDescent="0.3">
      <c r="B17" s="50" t="s">
        <v>165</v>
      </c>
      <c r="C17" s="9" t="s">
        <v>130</v>
      </c>
      <c r="D17" s="8">
        <v>12</v>
      </c>
      <c r="E17" s="19">
        <f t="shared" si="0"/>
        <v>6</v>
      </c>
      <c r="F17" s="43">
        <v>2</v>
      </c>
      <c r="G17" s="43">
        <v>2</v>
      </c>
      <c r="H17" s="43">
        <v>1</v>
      </c>
      <c r="I17" s="43">
        <v>1</v>
      </c>
      <c r="J17" s="31"/>
      <c r="K17" s="14" t="s">
        <v>20</v>
      </c>
      <c r="L17" s="30" t="s">
        <v>18</v>
      </c>
      <c r="M17" s="72" t="s">
        <v>22</v>
      </c>
      <c r="N17" s="23"/>
      <c r="O17" s="23"/>
    </row>
    <row r="18" spans="1:15" ht="18.75" x14ac:dyDescent="0.3">
      <c r="B18" s="50" t="s">
        <v>165</v>
      </c>
      <c r="C18" s="7" t="s">
        <v>128</v>
      </c>
      <c r="D18" s="8">
        <v>12</v>
      </c>
      <c r="E18" s="19">
        <f t="shared" si="0"/>
        <v>4.5</v>
      </c>
      <c r="F18" s="43">
        <v>2</v>
      </c>
      <c r="G18" s="43">
        <v>2</v>
      </c>
      <c r="H18" s="43">
        <v>0.5</v>
      </c>
      <c r="I18" s="43">
        <v>0</v>
      </c>
      <c r="J18" s="31"/>
      <c r="K18" s="14" t="s">
        <v>10</v>
      </c>
      <c r="L18" s="30" t="s">
        <v>18</v>
      </c>
      <c r="M18" s="72" t="s">
        <v>22</v>
      </c>
      <c r="N18" s="23"/>
      <c r="O18" s="23"/>
    </row>
    <row r="19" spans="1:15" ht="18.75" x14ac:dyDescent="0.3">
      <c r="B19" s="50" t="s">
        <v>163</v>
      </c>
      <c r="C19" s="7" t="s">
        <v>126</v>
      </c>
      <c r="D19" s="10">
        <v>12</v>
      </c>
      <c r="E19" s="19">
        <f t="shared" si="0"/>
        <v>4</v>
      </c>
      <c r="F19" s="43">
        <v>1.5</v>
      </c>
      <c r="G19" s="43">
        <v>1</v>
      </c>
      <c r="H19" s="43">
        <v>1</v>
      </c>
      <c r="I19" s="43">
        <v>0.5</v>
      </c>
      <c r="J19" s="31"/>
      <c r="K19" s="15" t="s">
        <v>9</v>
      </c>
      <c r="L19" s="30" t="s">
        <v>18</v>
      </c>
      <c r="M19" s="72" t="s">
        <v>22</v>
      </c>
      <c r="N19" s="23"/>
      <c r="O19" s="23"/>
    </row>
    <row r="20" spans="1:15" ht="18.75" x14ac:dyDescent="0.3">
      <c r="B20" s="50" t="s">
        <v>172</v>
      </c>
      <c r="C20" s="6" t="s">
        <v>129</v>
      </c>
      <c r="D20" s="8">
        <v>12</v>
      </c>
      <c r="E20" s="19">
        <f t="shared" si="0"/>
        <v>4</v>
      </c>
      <c r="F20" s="43">
        <v>2</v>
      </c>
      <c r="G20" s="43">
        <v>1</v>
      </c>
      <c r="H20" s="43">
        <v>1</v>
      </c>
      <c r="I20" s="43">
        <v>0</v>
      </c>
      <c r="J20" s="31"/>
      <c r="K20" s="14" t="s">
        <v>20</v>
      </c>
      <c r="L20" s="30" t="s">
        <v>18</v>
      </c>
      <c r="M20" s="72" t="s">
        <v>22</v>
      </c>
      <c r="N20" s="23"/>
      <c r="O20" s="23"/>
    </row>
    <row r="21" spans="1:15" ht="18.75" x14ac:dyDescent="0.3">
      <c r="B21" s="55" t="s">
        <v>170</v>
      </c>
      <c r="C21" s="89" t="s">
        <v>35</v>
      </c>
      <c r="D21" s="57">
        <v>12</v>
      </c>
      <c r="E21" s="19">
        <f t="shared" si="0"/>
        <v>3.5</v>
      </c>
      <c r="F21" s="78">
        <v>3.5</v>
      </c>
      <c r="G21" s="78">
        <v>0</v>
      </c>
      <c r="H21" s="78">
        <v>0</v>
      </c>
      <c r="I21" s="78">
        <v>0</v>
      </c>
      <c r="J21" s="74"/>
      <c r="K21" s="70" t="s">
        <v>20</v>
      </c>
      <c r="L21" s="75" t="s">
        <v>18</v>
      </c>
      <c r="M21" s="76" t="s">
        <v>22</v>
      </c>
      <c r="N21" s="23"/>
      <c r="O21" s="23"/>
    </row>
    <row r="24" spans="1:15" x14ac:dyDescent="0.25">
      <c r="A24" s="48" t="s">
        <v>76</v>
      </c>
      <c r="C24" s="2"/>
    </row>
  </sheetData>
  <mergeCells count="1">
    <mergeCell ref="A9:L9"/>
  </mergeCells>
  <phoneticPr fontId="13" type="noConversion"/>
  <pageMargins left="0.7" right="0.7" top="0.75" bottom="0.75" header="0.3" footer="0.3"/>
  <pageSetup paperSize="9" scale="87" orientation="landscape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O15"/>
  <sheetViews>
    <sheetView topLeftCell="A3" zoomScale="95" zoomScaleNormal="95" workbookViewId="0">
      <selection activeCell="H23" sqref="H23"/>
    </sheetView>
  </sheetViews>
  <sheetFormatPr defaultRowHeight="15.75" x14ac:dyDescent="0.25"/>
  <cols>
    <col min="1" max="1" width="9.7109375" customWidth="1"/>
    <col min="2" max="2" width="20" customWidth="1"/>
    <col min="3" max="3" width="47" hidden="1" customWidth="1"/>
    <col min="4" max="4" width="8.5703125" customWidth="1"/>
    <col min="5" max="5" width="16.140625" style="28" customWidth="1"/>
    <col min="6" max="6" width="9.5703125" customWidth="1"/>
    <col min="7" max="8" width="10.28515625" customWidth="1"/>
    <col min="9" max="9" width="10.140625" customWidth="1"/>
    <col min="10" max="11" width="25" hidden="1" customWidth="1"/>
    <col min="12" max="12" width="10.42578125" customWidth="1"/>
    <col min="13" max="13" width="11" customWidth="1"/>
    <col min="14" max="15" width="14.28515625" customWidth="1"/>
  </cols>
  <sheetData>
    <row r="1" spans="1:15" ht="18.75" x14ac:dyDescent="0.3">
      <c r="E1"/>
      <c r="N1" s="29"/>
    </row>
    <row r="2" spans="1:15" ht="18.75" x14ac:dyDescent="0.3">
      <c r="E2"/>
      <c r="N2" s="29"/>
    </row>
    <row r="3" spans="1:15" ht="18.75" x14ac:dyDescent="0.3">
      <c r="E3"/>
      <c r="N3" s="29"/>
    </row>
    <row r="4" spans="1:15" ht="18.75" x14ac:dyDescent="0.3">
      <c r="E4"/>
      <c r="N4" s="29"/>
    </row>
    <row r="5" spans="1:15" ht="18.75" x14ac:dyDescent="0.3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N5" s="29"/>
    </row>
    <row r="6" spans="1:15" ht="18.75" x14ac:dyDescent="0.3">
      <c r="A6" s="35" t="s">
        <v>38</v>
      </c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N6" s="29"/>
    </row>
    <row r="7" spans="1:15" ht="18.75" x14ac:dyDescent="0.3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N7" s="29"/>
    </row>
    <row r="8" spans="1:15" ht="18.75" x14ac:dyDescent="0.3">
      <c r="A8" s="37"/>
      <c r="B8" s="37"/>
      <c r="E8"/>
      <c r="N8" s="29"/>
    </row>
    <row r="9" spans="1:15" ht="18.75" x14ac:dyDescent="0.3">
      <c r="A9" s="90" t="s">
        <v>60</v>
      </c>
      <c r="B9" s="90"/>
      <c r="C9" s="91"/>
      <c r="D9" s="91"/>
      <c r="E9" s="91"/>
      <c r="F9" s="91"/>
      <c r="G9" s="91"/>
      <c r="H9" s="91"/>
      <c r="I9" s="91"/>
      <c r="J9" s="91"/>
      <c r="K9" s="91"/>
      <c r="L9" s="91"/>
      <c r="N9" s="29"/>
    </row>
    <row r="10" spans="1:15" ht="18.75" x14ac:dyDescent="0.3">
      <c r="A10" s="1"/>
      <c r="B10" s="1"/>
      <c r="D10" s="4"/>
      <c r="E10" s="4"/>
      <c r="I10" s="4"/>
      <c r="J10" s="4"/>
      <c r="K10" s="4"/>
      <c r="L10" s="4"/>
      <c r="M10" s="4"/>
      <c r="N10" s="29"/>
    </row>
    <row r="11" spans="1:15" ht="63" x14ac:dyDescent="0.25">
      <c r="B11" s="52" t="s">
        <v>62</v>
      </c>
      <c r="C11" s="53" t="s">
        <v>4</v>
      </c>
      <c r="D11" s="53" t="s">
        <v>73</v>
      </c>
      <c r="E11" s="53" t="s">
        <v>75</v>
      </c>
      <c r="F11" s="53" t="s">
        <v>0</v>
      </c>
      <c r="G11" s="53" t="s">
        <v>1</v>
      </c>
      <c r="H11" s="53" t="s">
        <v>2</v>
      </c>
      <c r="I11" s="53" t="s">
        <v>3</v>
      </c>
      <c r="J11" s="53" t="s">
        <v>132</v>
      </c>
      <c r="K11" s="53" t="s">
        <v>133</v>
      </c>
      <c r="L11" s="53" t="s">
        <v>74</v>
      </c>
      <c r="M11" s="54" t="s">
        <v>72</v>
      </c>
      <c r="N11" s="33"/>
      <c r="O11" s="22"/>
    </row>
    <row r="12" spans="1:15" ht="18.75" x14ac:dyDescent="0.3">
      <c r="B12" s="55" t="s">
        <v>162</v>
      </c>
      <c r="C12" s="58" t="s">
        <v>125</v>
      </c>
      <c r="D12" s="57">
        <v>12</v>
      </c>
      <c r="E12" s="79">
        <f>SUM(F12:I12)</f>
        <v>12.5</v>
      </c>
      <c r="F12" s="80">
        <v>4</v>
      </c>
      <c r="G12" s="80">
        <v>3</v>
      </c>
      <c r="H12" s="80">
        <v>3</v>
      </c>
      <c r="I12" s="80">
        <v>2.5</v>
      </c>
      <c r="J12" s="81"/>
      <c r="K12" s="82" t="s">
        <v>5</v>
      </c>
      <c r="L12" s="75" t="s">
        <v>18</v>
      </c>
      <c r="M12" s="76" t="s">
        <v>23</v>
      </c>
      <c r="N12" s="23"/>
      <c r="O12" s="23"/>
    </row>
    <row r="15" spans="1:15" x14ac:dyDescent="0.25">
      <c r="A15" s="42" t="s">
        <v>76</v>
      </c>
      <c r="C15" s="2"/>
    </row>
  </sheetData>
  <mergeCells count="1">
    <mergeCell ref="A9:L9"/>
  </mergeCells>
  <pageMargins left="0.7" right="0.7" top="0.75" bottom="0.75" header="0.3" footer="0.3"/>
  <pageSetup paperSize="9" scale="87" orientation="landscape" verticalDpi="12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AG25"/>
  <sheetViews>
    <sheetView topLeftCell="B6" zoomScaleSheetLayoutView="100" workbookViewId="0">
      <selection activeCell="C6" sqref="C1:C1048576"/>
    </sheetView>
  </sheetViews>
  <sheetFormatPr defaultColWidth="8.85546875" defaultRowHeight="15.75" x14ac:dyDescent="0.25"/>
  <cols>
    <col min="1" max="1" width="9.7109375" style="24" customWidth="1"/>
    <col min="2" max="2" width="14.28515625" style="24" customWidth="1"/>
    <col min="3" max="3" width="35" style="24" hidden="1" customWidth="1"/>
    <col min="4" max="4" width="6.85546875" style="24" customWidth="1"/>
    <col min="5" max="5" width="9.140625" style="24" customWidth="1"/>
    <col min="6" max="6" width="8.85546875" style="24" customWidth="1"/>
    <col min="7" max="7" width="13.85546875" style="24" customWidth="1"/>
    <col min="8" max="8" width="9.85546875" style="24" customWidth="1"/>
    <col min="9" max="9" width="8.85546875" style="24" customWidth="1"/>
    <col min="10" max="11" width="0" style="24" hidden="1" customWidth="1"/>
    <col min="12" max="12" width="12.85546875" style="24" customWidth="1"/>
    <col min="13" max="13" width="7.85546875" style="24" customWidth="1"/>
    <col min="14" max="14" width="8.85546875" style="24" customWidth="1"/>
    <col min="15" max="15" width="12.7109375" style="24" customWidth="1"/>
    <col min="16" max="16" width="7.7109375" style="24" customWidth="1"/>
    <col min="17" max="17" width="10.140625" style="24" customWidth="1"/>
    <col min="18" max="18" width="13.42578125" style="24" customWidth="1"/>
    <col min="19" max="19" width="7.5703125" style="24" customWidth="1"/>
    <col min="20" max="20" width="32.28515625" style="24" hidden="1" customWidth="1"/>
    <col min="21" max="21" width="0" style="24" hidden="1" customWidth="1"/>
    <col min="22" max="16384" width="8.85546875" style="24"/>
  </cols>
  <sheetData>
    <row r="1" spans="1:33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33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33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33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33" ht="18.75" x14ac:dyDescent="0.3">
      <c r="A5" s="35" t="s">
        <v>25</v>
      </c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/>
      <c r="P5"/>
      <c r="Q5"/>
      <c r="R5"/>
      <c r="S5"/>
      <c r="T5"/>
      <c r="U5"/>
      <c r="V5"/>
    </row>
    <row r="6" spans="1:33" ht="18.75" x14ac:dyDescent="0.3">
      <c r="A6" s="35" t="s">
        <v>38</v>
      </c>
      <c r="B6" s="35"/>
      <c r="C6" s="49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/>
      <c r="P6"/>
      <c r="Q6"/>
      <c r="R6"/>
      <c r="S6"/>
      <c r="T6"/>
      <c r="U6"/>
      <c r="V6"/>
    </row>
    <row r="7" spans="1:33" ht="18.75" x14ac:dyDescent="0.3">
      <c r="A7" s="35" t="s">
        <v>131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/>
      <c r="P7"/>
      <c r="Q7"/>
      <c r="R7"/>
      <c r="S7"/>
      <c r="T7"/>
      <c r="U7"/>
      <c r="V7"/>
    </row>
    <row r="8" spans="1:33" ht="18.75" x14ac:dyDescent="0.3">
      <c r="A8" s="37"/>
      <c r="B8" s="37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33" ht="18.75" x14ac:dyDescent="0.3">
      <c r="A9" s="90" t="s">
        <v>26</v>
      </c>
      <c r="B9" s="90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/>
      <c r="P9"/>
      <c r="Q9"/>
      <c r="R9"/>
      <c r="S9"/>
      <c r="T9"/>
      <c r="U9"/>
      <c r="V9"/>
    </row>
    <row r="10" spans="1:33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33" x14ac:dyDescent="0.25">
      <c r="AG11" s="24" t="s">
        <v>25</v>
      </c>
    </row>
    <row r="12" spans="1:33" ht="31.5" x14ac:dyDescent="0.25">
      <c r="A12"/>
      <c r="B12" s="84" t="s">
        <v>62</v>
      </c>
      <c r="C12" s="85" t="s">
        <v>63</v>
      </c>
      <c r="D12" s="85" t="s">
        <v>66</v>
      </c>
      <c r="E12" s="85" t="s">
        <v>64</v>
      </c>
      <c r="F12" s="85" t="s">
        <v>65</v>
      </c>
      <c r="G12" s="85" t="s">
        <v>67</v>
      </c>
      <c r="H12" s="85" t="s">
        <v>68</v>
      </c>
      <c r="I12" s="85" t="s">
        <v>69</v>
      </c>
      <c r="J12" s="85" t="s">
        <v>132</v>
      </c>
      <c r="K12" s="85" t="s">
        <v>133</v>
      </c>
      <c r="L12" s="85" t="s">
        <v>141</v>
      </c>
      <c r="M12" s="85" t="s">
        <v>134</v>
      </c>
      <c r="N12" s="85" t="s">
        <v>70</v>
      </c>
      <c r="O12" s="85" t="s">
        <v>135</v>
      </c>
      <c r="P12" s="85" t="s">
        <v>136</v>
      </c>
      <c r="Q12" s="85" t="s">
        <v>71</v>
      </c>
      <c r="R12" s="85" t="s">
        <v>137</v>
      </c>
      <c r="S12" s="85" t="s">
        <v>138</v>
      </c>
      <c r="T12" s="85" t="s">
        <v>139</v>
      </c>
      <c r="U12" s="85" t="s">
        <v>140</v>
      </c>
      <c r="V12" s="86" t="s">
        <v>72</v>
      </c>
      <c r="AG12" s="24" t="s">
        <v>24</v>
      </c>
    </row>
    <row r="13" spans="1:33" x14ac:dyDescent="0.25">
      <c r="A13"/>
      <c r="B13" s="83" t="s">
        <v>45</v>
      </c>
      <c r="C13" s="25" t="s">
        <v>192</v>
      </c>
      <c r="D13" s="26">
        <v>9</v>
      </c>
      <c r="E13" s="45">
        <f>SUM(H13,M13,P13,S13)</f>
        <v>16.5</v>
      </c>
      <c r="F13" s="45">
        <v>3</v>
      </c>
      <c r="G13" s="45">
        <v>4</v>
      </c>
      <c r="H13" s="45">
        <v>4</v>
      </c>
      <c r="I13" s="45">
        <v>4</v>
      </c>
      <c r="J13" s="45"/>
      <c r="K13" s="45"/>
      <c r="L13" s="45">
        <v>5.5</v>
      </c>
      <c r="M13" s="45">
        <v>5.5</v>
      </c>
      <c r="N13" s="45">
        <v>3</v>
      </c>
      <c r="O13" s="45">
        <v>4</v>
      </c>
      <c r="P13" s="45">
        <v>4</v>
      </c>
      <c r="Q13" s="45">
        <v>3</v>
      </c>
      <c r="R13" s="45"/>
      <c r="S13" s="45">
        <v>3</v>
      </c>
      <c r="T13" s="27"/>
      <c r="U13" s="3"/>
      <c r="V13" s="51" t="s">
        <v>23</v>
      </c>
    </row>
    <row r="14" spans="1:33" x14ac:dyDescent="0.25">
      <c r="A14"/>
      <c r="B14" s="83" t="s">
        <v>53</v>
      </c>
      <c r="C14" s="25" t="s">
        <v>95</v>
      </c>
      <c r="D14" s="26">
        <v>9</v>
      </c>
      <c r="E14" s="45">
        <f t="shared" ref="E14:E19" si="0">SUM(H14,M14,P14,S14)</f>
        <v>14.5</v>
      </c>
      <c r="F14" s="45">
        <v>3</v>
      </c>
      <c r="G14" s="45"/>
      <c r="H14" s="45">
        <v>3</v>
      </c>
      <c r="I14" s="45">
        <v>4</v>
      </c>
      <c r="J14" s="45"/>
      <c r="K14" s="45"/>
      <c r="L14" s="45"/>
      <c r="M14" s="45">
        <v>4</v>
      </c>
      <c r="N14" s="45">
        <v>0</v>
      </c>
      <c r="O14" s="45">
        <v>3.5</v>
      </c>
      <c r="P14" s="45">
        <v>3.5</v>
      </c>
      <c r="Q14" s="45">
        <v>4</v>
      </c>
      <c r="R14" s="45"/>
      <c r="S14" s="45">
        <v>4</v>
      </c>
      <c r="T14" s="27"/>
      <c r="U14" s="3"/>
      <c r="V14" s="51" t="s">
        <v>23</v>
      </c>
      <c r="AG14" s="24" t="s">
        <v>26</v>
      </c>
    </row>
    <row r="15" spans="1:33" x14ac:dyDescent="0.25">
      <c r="A15"/>
      <c r="B15" s="83" t="s">
        <v>177</v>
      </c>
      <c r="C15" s="25" t="s">
        <v>178</v>
      </c>
      <c r="D15" s="26">
        <v>10</v>
      </c>
      <c r="E15" s="45">
        <f t="shared" si="0"/>
        <v>17</v>
      </c>
      <c r="F15" s="45">
        <v>7</v>
      </c>
      <c r="G15" s="45"/>
      <c r="H15" s="45">
        <v>7</v>
      </c>
      <c r="I15" s="45">
        <v>3</v>
      </c>
      <c r="J15" s="45"/>
      <c r="K15" s="45"/>
      <c r="L15" s="45"/>
      <c r="M15" s="45">
        <v>3</v>
      </c>
      <c r="N15" s="45">
        <v>1</v>
      </c>
      <c r="O15" s="45">
        <v>4</v>
      </c>
      <c r="P15" s="45">
        <v>4</v>
      </c>
      <c r="Q15" s="45">
        <v>4</v>
      </c>
      <c r="R15" s="45">
        <v>3</v>
      </c>
      <c r="S15" s="45">
        <v>3</v>
      </c>
      <c r="T15" s="27"/>
      <c r="U15" s="3"/>
      <c r="V15" s="51" t="s">
        <v>23</v>
      </c>
    </row>
    <row r="16" spans="1:33" x14ac:dyDescent="0.25">
      <c r="A16"/>
      <c r="B16" s="83" t="s">
        <v>179</v>
      </c>
      <c r="C16" s="25" t="s">
        <v>102</v>
      </c>
      <c r="D16" s="26">
        <v>10</v>
      </c>
      <c r="E16" s="45">
        <f t="shared" si="0"/>
        <v>4</v>
      </c>
      <c r="F16" s="45">
        <v>0.5</v>
      </c>
      <c r="G16" s="45"/>
      <c r="H16" s="45">
        <v>0.5</v>
      </c>
      <c r="I16" s="45">
        <v>0.5</v>
      </c>
      <c r="J16" s="45"/>
      <c r="K16" s="45"/>
      <c r="L16" s="45">
        <v>0.5</v>
      </c>
      <c r="M16" s="45">
        <v>0.5</v>
      </c>
      <c r="N16" s="45">
        <v>0.5</v>
      </c>
      <c r="O16" s="45">
        <v>0.5</v>
      </c>
      <c r="P16" s="45">
        <v>0.5</v>
      </c>
      <c r="Q16" s="45">
        <v>2</v>
      </c>
      <c r="R16" s="45">
        <v>2.5</v>
      </c>
      <c r="S16" s="45">
        <v>2.5</v>
      </c>
      <c r="T16" s="27"/>
      <c r="U16" s="3"/>
      <c r="V16" s="51" t="s">
        <v>23</v>
      </c>
    </row>
    <row r="17" spans="1:22" x14ac:dyDescent="0.25">
      <c r="A17"/>
      <c r="B17" s="83" t="s">
        <v>184</v>
      </c>
      <c r="C17" s="25" t="s">
        <v>29</v>
      </c>
      <c r="D17" s="26">
        <v>10</v>
      </c>
      <c r="E17" s="45">
        <f t="shared" si="0"/>
        <v>10.5</v>
      </c>
      <c r="F17" s="45">
        <v>0.5</v>
      </c>
      <c r="G17" s="45">
        <v>0.5</v>
      </c>
      <c r="H17" s="45">
        <v>0.5</v>
      </c>
      <c r="I17" s="45">
        <v>0.5</v>
      </c>
      <c r="J17" s="45"/>
      <c r="K17" s="45"/>
      <c r="L17" s="45">
        <v>3</v>
      </c>
      <c r="M17" s="45">
        <v>3</v>
      </c>
      <c r="N17" s="45">
        <v>1.5</v>
      </c>
      <c r="O17" s="45">
        <v>1</v>
      </c>
      <c r="P17" s="45">
        <v>1</v>
      </c>
      <c r="Q17" s="45">
        <v>4.5</v>
      </c>
      <c r="R17" s="45">
        <v>6</v>
      </c>
      <c r="S17" s="45">
        <v>6</v>
      </c>
      <c r="T17" s="27"/>
      <c r="U17" s="3"/>
      <c r="V17" s="51" t="s">
        <v>22</v>
      </c>
    </row>
    <row r="18" spans="1:22" x14ac:dyDescent="0.25">
      <c r="A18"/>
      <c r="B18" s="83" t="s">
        <v>150</v>
      </c>
      <c r="C18" s="25" t="s">
        <v>118</v>
      </c>
      <c r="D18" s="26">
        <v>11</v>
      </c>
      <c r="E18" s="45">
        <f t="shared" si="0"/>
        <v>8.5</v>
      </c>
      <c r="F18" s="45">
        <v>6</v>
      </c>
      <c r="G18" s="45"/>
      <c r="H18" s="45"/>
      <c r="I18" s="45">
        <v>6</v>
      </c>
      <c r="J18" s="45"/>
      <c r="K18" s="45"/>
      <c r="L18" s="45"/>
      <c r="M18" s="45">
        <v>6</v>
      </c>
      <c r="N18" s="45">
        <v>1.5</v>
      </c>
      <c r="O18" s="45">
        <v>2.5</v>
      </c>
      <c r="P18" s="45">
        <v>2.5</v>
      </c>
      <c r="Q18" s="45">
        <v>0</v>
      </c>
      <c r="R18" s="45"/>
      <c r="S18" s="45">
        <v>0</v>
      </c>
      <c r="T18" s="27"/>
      <c r="U18" s="3"/>
      <c r="V18" s="51" t="s">
        <v>22</v>
      </c>
    </row>
    <row r="19" spans="1:22" x14ac:dyDescent="0.25">
      <c r="A19"/>
      <c r="B19" s="83" t="s">
        <v>151</v>
      </c>
      <c r="C19" s="25" t="s">
        <v>193</v>
      </c>
      <c r="D19" s="26">
        <v>11</v>
      </c>
      <c r="E19" s="45">
        <f t="shared" si="0"/>
        <v>4.5</v>
      </c>
      <c r="F19" s="45">
        <v>3</v>
      </c>
      <c r="G19" s="45">
        <v>3</v>
      </c>
      <c r="H19" s="45">
        <v>3</v>
      </c>
      <c r="I19" s="45">
        <v>1.5</v>
      </c>
      <c r="J19" s="45"/>
      <c r="K19" s="45"/>
      <c r="L19" s="45">
        <v>1.5</v>
      </c>
      <c r="M19" s="45">
        <v>1.5</v>
      </c>
      <c r="N19" s="45">
        <v>0</v>
      </c>
      <c r="O19" s="45"/>
      <c r="P19" s="45">
        <v>0</v>
      </c>
      <c r="Q19" s="45">
        <v>0</v>
      </c>
      <c r="R19" s="45"/>
      <c r="S19" s="45">
        <v>0</v>
      </c>
      <c r="T19" s="27"/>
      <c r="U19" s="3"/>
      <c r="V19" s="51" t="s">
        <v>22</v>
      </c>
    </row>
    <row r="20" spans="1:22" x14ac:dyDescent="0.25">
      <c r="A20"/>
      <c r="B20" s="83"/>
      <c r="C20" s="25"/>
      <c r="D20" s="26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27"/>
      <c r="U20" s="3"/>
      <c r="V20" s="51"/>
    </row>
    <row r="21" spans="1:22" x14ac:dyDescent="0.25">
      <c r="A21"/>
    </row>
    <row r="22" spans="1:22" x14ac:dyDescent="0.25">
      <c r="A22"/>
    </row>
    <row r="23" spans="1:22" ht="18.75" x14ac:dyDescent="0.3">
      <c r="C23" s="32"/>
    </row>
    <row r="25" spans="1:22" x14ac:dyDescent="0.25">
      <c r="A25" s="42" t="s">
        <v>76</v>
      </c>
    </row>
  </sheetData>
  <mergeCells count="1">
    <mergeCell ref="A9:N9"/>
  </mergeCells>
  <phoneticPr fontId="13" type="noConversion"/>
  <pageMargins left="0.7" right="0.7" top="0.75" bottom="0.75" header="0.3" footer="0.3"/>
  <pageSetup paperSize="9" scale="8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9</vt:i4>
      </vt:variant>
    </vt:vector>
  </HeadingPairs>
  <TitlesOfParts>
    <vt:vector size="9" baseType="lpstr">
      <vt:lpstr>9H1</vt:lpstr>
      <vt:lpstr>9H2</vt:lpstr>
      <vt:lpstr>10H1</vt:lpstr>
      <vt:lpstr>10H2</vt:lpstr>
      <vt:lpstr>11H1</vt:lpstr>
      <vt:lpstr>11H2</vt:lpstr>
      <vt:lpstr>12H1</vt:lpstr>
      <vt:lpstr>12H2</vt:lpstr>
      <vt:lpstr>Contestatii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Camelia Podina</cp:lastModifiedBy>
  <cp:lastPrinted>2025-03-10T20:02:42Z</cp:lastPrinted>
  <dcterms:created xsi:type="dcterms:W3CDTF">2018-02-28T08:52:15Z</dcterms:created>
  <dcterms:modified xsi:type="dcterms:W3CDTF">2025-03-10T20:13:15Z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e4761754-4793-4643-a18b-5754b5044e37</vt:lpwstr>
  </property>
</Properties>
</file>